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30" tabRatio="639" activeTab="2"/>
  </bookViews>
  <sheets>
    <sheet name="I  rok" sheetId="1" r:id="rId1"/>
    <sheet name="II rok" sheetId="2" r:id="rId2"/>
    <sheet name="III rok" sheetId="3" r:id="rId3"/>
    <sheet name="II  rok" sheetId="4" state="hidden" r:id="rId4"/>
    <sheet name="III  rok" sheetId="5" state="hidden" r:id="rId5"/>
    <sheet name="IV rok" sheetId="6" r:id="rId6"/>
    <sheet name="V rok" sheetId="7" r:id="rId7"/>
    <sheet name="Arkusz1" sheetId="8" r:id="rId8"/>
  </sheets>
  <definedNames/>
  <calcPr fullCalcOnLoad="1"/>
</workbook>
</file>

<file path=xl/sharedStrings.xml><?xml version="1.0" encoding="utf-8"?>
<sst xmlns="http://schemas.openxmlformats.org/spreadsheetml/2006/main" count="879" uniqueCount="232">
  <si>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</si>
  <si>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</si>
  <si>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</si>
  <si>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</si>
  <si>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</si>
  <si>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</si>
  <si>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</si>
  <si>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</si>
  <si>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</si>
  <si>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</si>
  <si>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</si>
  <si>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</si>
  <si>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</si>
  <si>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</si>
  <si>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</si>
  <si>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</si>
  <si>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</si>
  <si>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</si>
  <si>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</si>
  <si>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</si>
  <si>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</si>
  <si>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</si>
  <si>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</si>
  <si>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</si>
  <si>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</si>
  <si>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</si>
  <si>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</si>
  <si>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</si>
  <si>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</si>
  <si>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</si>
  <si>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</si>
  <si>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</si>
  <si>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</si>
  <si>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</si>
  <si>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</si>
  <si>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</si>
  <si>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</si>
  <si>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t xml:space="preserve">KIERUNEK :                                           II ROK                        rok akademicki:   
opiekun roku: </t>
  </si>
  <si>
    <t xml:space="preserve">KIERUNEK :                                           III ROK                        rok akademicki:   
opiekun roku: 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</si>
  <si>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</si>
  <si>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</si>
  <si>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</si>
  <si>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</si>
  <si>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</si>
  <si>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</si>
  <si>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</si>
  <si>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</si>
  <si>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</si>
  <si>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</si>
  <si>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</si>
  <si>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 xml:space="preserve"> C PODSTAWY FIZJOTERAPII</t>
  </si>
  <si>
    <t>B NAUKI OGÓLNE</t>
  </si>
  <si>
    <t>A BIOMEDYCZNE PODSTAWY FIZJOTERAPII</t>
  </si>
  <si>
    <t>Fizjoterapia ogólna</t>
  </si>
  <si>
    <t>Kinezyterapia</t>
  </si>
  <si>
    <t>Fizykoterapia</t>
  </si>
  <si>
    <t>Fizjoprofilaktyka i promocja zdrowia</t>
  </si>
  <si>
    <t>Praktyka asystencka</t>
  </si>
  <si>
    <t xml:space="preserve">F PRAKTYKI FIZJOTERAPEUTYCZNE </t>
  </si>
  <si>
    <t>G AUTORSKA OFERTA UCZELNI</t>
  </si>
  <si>
    <t>Opieka nad pacjentem niepełnosprawnym / Podstawowe zabiegi medyczne</t>
  </si>
  <si>
    <t>Podstawy żywienia niepełnosrawnych / Zasady żywienia człowieka zdrowego i chorego</t>
  </si>
  <si>
    <t>Szkolenie BHP</t>
  </si>
  <si>
    <t>Szkolenie biblioteczne - 2 godziny</t>
  </si>
  <si>
    <t>Anatomia funkcjonalna</t>
  </si>
  <si>
    <t>Anatomia rentgenowska</t>
  </si>
  <si>
    <t>Anatomia palpacyjna</t>
  </si>
  <si>
    <t>Biomechanika stosowana i ergonomia</t>
  </si>
  <si>
    <t>Biomechanika kliniczna</t>
  </si>
  <si>
    <t>Język obcy angielski</t>
  </si>
  <si>
    <t>Wychowanie fizyczne</t>
  </si>
  <si>
    <t xml:space="preserve">Dydaktyka fizjoterapii </t>
  </si>
  <si>
    <t>Terapia manualna</t>
  </si>
  <si>
    <t>Odnowa biologiczna</t>
  </si>
  <si>
    <t>Masaż</t>
  </si>
  <si>
    <t>Wyroby medyczne</t>
  </si>
  <si>
    <t>D FIZJOTERAPIA KLINICZNA</t>
  </si>
  <si>
    <t>Kliniczne podstawy fizjoterapii w ortopedii i traumatologii</t>
  </si>
  <si>
    <t>Kliniczne podstawy fizjoterapii w medycynie sportowej</t>
  </si>
  <si>
    <t>Kliniczne podstawy fizjoterapii w reumatologii</t>
  </si>
  <si>
    <t>Kliniczne podstawy fizjoterapii w neurologii i neurochirurugii</t>
  </si>
  <si>
    <t>Kliniczne podstawy fizjoterapii w pediatrii</t>
  </si>
  <si>
    <t>Kliniczne podstawy fizjoterapii w neurologii dziecięcej</t>
  </si>
  <si>
    <t>Kliniczne podstawy fizjoterapii w kardiologii i kardiochirurgii</t>
  </si>
  <si>
    <t>Kliniczne podstawy fizjoterapii w pulmonologii</t>
  </si>
  <si>
    <t>Kliniczne podstawy fizjoterapii w chirurgii</t>
  </si>
  <si>
    <t>Kliniczne podstawy fizjoterapii w psychiatrii</t>
  </si>
  <si>
    <t>Kliniczne podstawy fizjoterapii w ginekologii i położnictwie</t>
  </si>
  <si>
    <t>Kliniczne podstawy fizjoterapii w geriatrii</t>
  </si>
  <si>
    <t>Kliniczne podstawy fizjoterapii w intensywnej terapii</t>
  </si>
  <si>
    <t>Kliniczne podstawy fizjoterapii w onkologii i medycynie paliatywnej</t>
  </si>
  <si>
    <t>Wakacyjna praktyka z kinezyterapii</t>
  </si>
  <si>
    <t>Kinezjologia</t>
  </si>
  <si>
    <t>Balneoklimatologia</t>
  </si>
  <si>
    <t>Metody specjalne</t>
  </si>
  <si>
    <t>Adaptowana aktywność fizyczna</t>
  </si>
  <si>
    <t>Fizjoterapia w chorobach wewnętrznych w pulmonologii</t>
  </si>
  <si>
    <t>Fizjoterapia w chorobach wewnętrznych w kardiologii i kardiochirurgii</t>
  </si>
  <si>
    <t>Fizjoterapia w chorobach wewnętrznych w chirurgii</t>
  </si>
  <si>
    <t>Fizjoterapia w chorobach wewnętrznych w ginekologii i położnictwie</t>
  </si>
  <si>
    <t>Fizjoterapia w chorobach wewnętrznych w pediatrii</t>
  </si>
  <si>
    <t>Fizjoterapia w chorobach wewnętrznych w geriatrii</t>
  </si>
  <si>
    <t>Fizjoterapia w chorobach wewnętrznych w psychiatrii</t>
  </si>
  <si>
    <t>Fizjoterapia w chorobach wewnętrznych w onkologii i medycynie paliatywnej</t>
  </si>
  <si>
    <t>Fizjoterapia kliniczna w dysfunkcjach ukladu ruchu w ortopedii i traumatologii</t>
  </si>
  <si>
    <t>Fizjoterapia kliniczna w dysfunkcjach ukladu ruchu w medycynie sportowej</t>
  </si>
  <si>
    <t>Fizjoterapia kliniczna w dysfunkcjach ukladu ruchu w reumatologii</t>
  </si>
  <si>
    <t>Fizjoterapia kliniczna w dysfunkcjach ukladu ruchu w neurologii i neurochirurgii</t>
  </si>
  <si>
    <t>Fizjoterapia kliniczna w dysfunkcjach ukladu ruchu w wieku rozwojowym</t>
  </si>
  <si>
    <t>Diagnostyka funkcjonalna w dysfunkcjach układu ruchu</t>
  </si>
  <si>
    <t>E METODOLOGIA BADAŃ NAUKOWYCH</t>
  </si>
  <si>
    <t>Seminarium magisterskie</t>
  </si>
  <si>
    <t>Praca magisterska</t>
  </si>
  <si>
    <t>Egzamin dyplomowy</t>
  </si>
  <si>
    <t>Praktyka z fizjoterapii klinicznej fizykoterapii i masażu - praktyka semestralna</t>
  </si>
  <si>
    <t>Technologia informacyjna</t>
  </si>
  <si>
    <t>Diagnostyka funkcjonalna w chorobach wewnętrznych</t>
  </si>
  <si>
    <t>Diagnostyka funkcjonalna w wieku rozwojowym</t>
  </si>
  <si>
    <t>Planowanie fizjoterapii w chorobach wewnętrznych</t>
  </si>
  <si>
    <t>Planowanie fizjoterapii w wieku rozwojowym</t>
  </si>
  <si>
    <t>Praktyka z fizjoterapii klinicznej, fizykoterapii i masażu</t>
  </si>
  <si>
    <t>Wakacyjna praktyka profilowana - wybieralna</t>
  </si>
  <si>
    <t>Arteterapia / Muzykoterapia</t>
  </si>
  <si>
    <t>Hipoterapia / Neurofizjologiczna gimnastyka na koniu</t>
  </si>
  <si>
    <t>Fizjoterapia w chorobach metabolicznych / Fizjoterapia kobiet w okresie okołomenopauzalnym</t>
  </si>
  <si>
    <t>Biostatystyka</t>
  </si>
  <si>
    <t>Podstawy neurofizjologii klinicznej</t>
  </si>
  <si>
    <t>Fizjoterapia w zespołach genetycznych</t>
  </si>
  <si>
    <t>Anatomia prawidłowa</t>
  </si>
  <si>
    <t>Fizjologia bólu</t>
  </si>
  <si>
    <t>Biochemia</t>
  </si>
  <si>
    <t>Biofizyka</t>
  </si>
  <si>
    <t>Biologia medyczna</t>
  </si>
  <si>
    <t>Genetyka</t>
  </si>
  <si>
    <t>Patologia ogólna</t>
  </si>
  <si>
    <t xml:space="preserve">Pierwsza pomoc </t>
  </si>
  <si>
    <t>Farmakologia w fizjoterapii</t>
  </si>
  <si>
    <t>Zdrowie publiczne</t>
  </si>
  <si>
    <t>Demografia i epidemiologia</t>
  </si>
  <si>
    <t>Ekonomia i systemy ochrony zdrowia</t>
  </si>
  <si>
    <t>Zarządzanie i marketing</t>
  </si>
  <si>
    <t>Filozofia</t>
  </si>
  <si>
    <t>Bioetyka</t>
  </si>
  <si>
    <t>Historia fizjoterapii</t>
  </si>
  <si>
    <t>Zakład Fizjologii</t>
  </si>
  <si>
    <t>Zakład Biochemii Lekarskiej</t>
  </si>
  <si>
    <t>Zakład Biofizyki</t>
  </si>
  <si>
    <t>Zakład Biologii Medycznej</t>
  </si>
  <si>
    <t>Zakład Gebetyki Klinicznej</t>
  </si>
  <si>
    <t>Zakład Patomorfologii Ogólnej</t>
  </si>
  <si>
    <t>Klinika Medycyny Ratunkowej Dzieci</t>
  </si>
  <si>
    <t>Zakład Farmakologii Doświadczalnej</t>
  </si>
  <si>
    <t>Studium Języków Obcych</t>
  </si>
  <si>
    <t>Studium Wychowania Fizycznego</t>
  </si>
  <si>
    <t>Studium Filozofii i Psychologii Człowieka</t>
  </si>
  <si>
    <t>Zakład Zdrowia Publicznego</t>
  </si>
  <si>
    <t>Zakład Medycyny Populacyjnej i Prewencji Chorób Cywilizacyjnych</t>
  </si>
  <si>
    <t>Zakład Higieny Epidemiologii i Ergonomii</t>
  </si>
  <si>
    <t>Samodzielna Pracownia Historii Medycyny i Farmacji</t>
  </si>
  <si>
    <t>Klinika Rehabilitacji Dziecięcej</t>
  </si>
  <si>
    <t>Klinika Rehabilitacji</t>
  </si>
  <si>
    <t>Zakład Dietetyki i Żywienia Klinicznego</t>
  </si>
  <si>
    <t>Biblioteka Główna</t>
  </si>
  <si>
    <t>Zakład Radiologii Dziecięcej</t>
  </si>
  <si>
    <t>Zakład Zintegrowanej Opieki Medycznej</t>
  </si>
  <si>
    <t>Zakład Prawa Medycznego i Deontologii Lekarskiej</t>
  </si>
  <si>
    <t xml:space="preserve">Klinika Rehabilitacji Dziecięcej </t>
  </si>
  <si>
    <t xml:space="preserve"> Klinika Rehabilitacji</t>
  </si>
  <si>
    <t>Klinika Geriatrii</t>
  </si>
  <si>
    <t>Zakład Fonoaudiologii Klinicznej i Logopedii</t>
  </si>
  <si>
    <t>Zakład Statysyki i Informatyki Medycznej</t>
  </si>
  <si>
    <t>Klinika Neurologii i Rehabilitacji Dziecięcej</t>
  </si>
  <si>
    <t>Zakład Anatomii Prawidłowej Człowieka</t>
  </si>
  <si>
    <t>Fizjoterapia w foniatrii / Rehabilitacja głosu i mowy</t>
  </si>
  <si>
    <t>patomechanika</t>
  </si>
  <si>
    <t>rozwoj mowy</t>
  </si>
  <si>
    <t>badania obrazowe</t>
  </si>
  <si>
    <t>aparat żucia</t>
  </si>
  <si>
    <t>fale z fizyko</t>
  </si>
  <si>
    <t>uroginekologia</t>
  </si>
  <si>
    <t>Metodologia badań naukowych</t>
  </si>
  <si>
    <t>Propedeutyka fizjoterapii wieku rozwojowego</t>
  </si>
  <si>
    <t>Propedeutyka zaburzeń mowy w fizjoterapii</t>
  </si>
  <si>
    <t>Propedeutyka badań elektroradiologicznych w fizjoterapii</t>
  </si>
  <si>
    <t>Aktynoterapia / Zastosowanie fali elekreomagnetycznej w medycynie fizykalnej</t>
  </si>
  <si>
    <t>Patomechanika</t>
  </si>
  <si>
    <t>EGZ</t>
  </si>
  <si>
    <t>ZAL</t>
  </si>
  <si>
    <t>Czytanie badań obrazowych / Analiza badań obrazowych</t>
  </si>
  <si>
    <t xml:space="preserve">KIERUNEK STUDIÓW:  FIZJOTERAPIA                                         I ROK                        rok akademicki:  2019/2020 
</t>
  </si>
  <si>
    <t>STUDIA JEDNOLITE MAGISTERSKIE</t>
  </si>
  <si>
    <t xml:space="preserve">KIERUNEK STUDIÓW: FIZJOTERAPIA                                          II ROK                        rok akademicki: 2020/2021  
</t>
  </si>
  <si>
    <t xml:space="preserve">STUDIA JEDNOLITE MAGISTERSKIE </t>
  </si>
  <si>
    <t xml:space="preserve">KIERUNEK STUDIÓW: FIZJOTERAPIA                                              III ROK                        rok akademicki: 2021/2022  
</t>
  </si>
  <si>
    <t xml:space="preserve">KIERUNEK STUDIÓW:  FIZJOTERAPIA                                             IV ROK                        rok akademicki: 2022/2023  
</t>
  </si>
  <si>
    <t xml:space="preserve">KIERUNEK STUDIÓW: FIZJOTERAPIA                                              V ROK                        rok akademicki: 2023/2024  
</t>
  </si>
  <si>
    <t>Fizjologia wysiłku fizycznego</t>
  </si>
  <si>
    <t>Sport osób z niepełnosprawnościami</t>
  </si>
  <si>
    <t>psychoterapia 5 godz.</t>
  </si>
  <si>
    <t xml:space="preserve">komunikacja kliniczna 5 godz. </t>
  </si>
  <si>
    <t>łącznie 20 godz.</t>
  </si>
  <si>
    <t>psychologia ogólna 5 godz.</t>
  </si>
  <si>
    <t>psychologia kliniczna 5 godz.</t>
  </si>
  <si>
    <t>łącznie 10 godz.</t>
  </si>
  <si>
    <t>socjologia ogólna 5 godz.</t>
  </si>
  <si>
    <t>socjologia niepełnosprawności 5 godz.</t>
  </si>
  <si>
    <t xml:space="preserve">pedagogika ogólna 5 godz. </t>
  </si>
  <si>
    <t>pedagogika specjalna 5 godz.</t>
  </si>
  <si>
    <t>4.</t>
  </si>
  <si>
    <t>Podstawy prawa - (Prawa własności intelektualnej, Prawa medycznego, Prawa cywilnego, Prawa pracy) w skład przedmiotu wchodzą:</t>
  </si>
  <si>
    <t>Prawa medycznego 5 godz.</t>
  </si>
  <si>
    <t>Prawa własności intelektualnej 5 godz.</t>
  </si>
  <si>
    <t>Prawa cywilnego 5 godz.</t>
  </si>
  <si>
    <t>Prawa pracy 5 godz.</t>
  </si>
  <si>
    <r>
      <t xml:space="preserve">Podstawy prawa - Prawa własności intelektualnej, Prawa medycznego, Prawa cywilnego, Prawa pracy </t>
    </r>
    <r>
      <rPr>
        <vertAlign val="superscript"/>
        <sz val="9"/>
        <rFont val="Times New Roman"/>
        <family val="1"/>
      </rPr>
      <t>4)</t>
    </r>
  </si>
  <si>
    <r>
      <t xml:space="preserve">Psychologia - psychologia ogólna, psychologia kliniczna, psychoterapia, komunikacja kliniczna </t>
    </r>
    <r>
      <rPr>
        <vertAlign val="superscript"/>
        <sz val="9"/>
        <rFont val="Times New Roman"/>
        <family val="1"/>
      </rPr>
      <t>1)</t>
    </r>
  </si>
  <si>
    <r>
      <t xml:space="preserve">Socjologia -  socjologia ogolna, socjologia niepełnosprawności </t>
    </r>
    <r>
      <rPr>
        <vertAlign val="superscript"/>
        <sz val="9"/>
        <rFont val="Times New Roman"/>
        <family val="1"/>
      </rPr>
      <t>2)</t>
    </r>
  </si>
  <si>
    <r>
      <t xml:space="preserve">Pedagogika - pedagogika ogólna, pedagogika specjalna </t>
    </r>
    <r>
      <rPr>
        <vertAlign val="superscript"/>
        <sz val="9"/>
        <rFont val="Times New Roman"/>
        <family val="1"/>
      </rPr>
      <t>3)</t>
    </r>
  </si>
  <si>
    <t>1) Psychologia - (psychologia ogólna, psychologia kliniczna, psychoterapia, komunikacja kliniczna) w skład przedmiotu wchodzą:</t>
  </si>
  <si>
    <t>2) Socjologia -  (socjologia ogolna, socjologia niepełnosprawności) w skład przedmiotu wchodzą:</t>
  </si>
  <si>
    <t>3) Pedagogika - (pedagogika ogólna, pedagogika specjalna) w skład przedmiotu wchodzą:</t>
  </si>
  <si>
    <t>Fizjoterapia w leczeniu obrzęków limfatycznych / Fizjoterapia w zaburzeniach układu limfatycznego</t>
  </si>
  <si>
    <t>Fizjoterapia w chorobach nerwowo - mięśniowych / Fizjoterapia w miopatiach</t>
  </si>
  <si>
    <r>
      <t>Fizjologia - Fizjologia ogólna, Diagnostyka fizjologiczna</t>
    </r>
    <r>
      <rPr>
        <vertAlign val="superscript"/>
        <sz val="9"/>
        <rFont val="Times New Roman"/>
        <family val="1"/>
      </rPr>
      <t xml:space="preserve"> 5)</t>
    </r>
  </si>
  <si>
    <t>5) Fizjologia - (Fizjologia ogólna, Diagnostyka fizjologiczna) w skład przedmiotu wchodzą:</t>
  </si>
  <si>
    <t>Fizjologia ogólna 55godz.</t>
  </si>
  <si>
    <t>Diagnostyka fizjologiczna 25godz.</t>
  </si>
  <si>
    <t>łącznie 80 godz.</t>
  </si>
  <si>
    <t>Planowanie fizjoterapii w dysfunkcjach układu ruchu</t>
  </si>
  <si>
    <t>Kształcenie ruchowe i metodyka nauczania ruchu (część I)</t>
  </si>
  <si>
    <t>Kształcenie ruchowe i metodyka nauczania ruchu (część II)</t>
  </si>
  <si>
    <t xml:space="preserve">Klinika Rehabilitacji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</si>
</sst>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[$-415]d\ mmmm\ yyyy"/>
  </numFmts>
  <fonts count="55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vertAlign val="superscript"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7" fillId="0" borderId="0">
      <alignment/>
      <protection/>
    </xf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8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0" fontId="3" fillId="33" borderId="42" xfId="0" applyFont="1" applyFill="1" applyBorder="1" applyAlignment="1">
      <alignment vertical="center"/>
    </xf>
    <xf numFmtId="0" fontId="3" fillId="33" borderId="43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5" fillId="34" borderId="6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5" fillId="33" borderId="31" xfId="0" applyFont="1" applyFill="1" applyBorder="1" applyAlignment="1">
      <alignment vertical="center" wrapText="1"/>
    </xf>
    <xf numFmtId="0" fontId="3" fillId="33" borderId="48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5" fillId="33" borderId="48" xfId="0" applyFont="1" applyFill="1" applyBorder="1" applyAlignment="1">
      <alignment vertical="center" wrapText="1"/>
    </xf>
    <xf numFmtId="0" fontId="3" fillId="33" borderId="61" xfId="0" applyFont="1" applyFill="1" applyBorder="1" applyAlignment="1">
      <alignment vertical="center"/>
    </xf>
    <xf numFmtId="0" fontId="3" fillId="33" borderId="28" xfId="0" applyFont="1" applyFill="1" applyBorder="1" applyAlignment="1">
      <alignment horizontal="center" vertical="center" wrapText="1"/>
    </xf>
    <xf numFmtId="0" fontId="9" fillId="34" borderId="62" xfId="0" applyFont="1" applyFill="1" applyBorder="1" applyAlignment="1">
      <alignment horizontal="center" vertical="center" textRotation="90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textRotation="90" wrapText="1"/>
    </xf>
    <xf numFmtId="0" fontId="5" fillId="33" borderId="62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0" fontId="6" fillId="33" borderId="65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left" vertical="center"/>
    </xf>
    <xf numFmtId="0" fontId="6" fillId="35" borderId="65" xfId="0" applyFont="1" applyFill="1" applyBorder="1" applyAlignment="1">
      <alignment horizontal="center" vertical="center" wrapText="1"/>
    </xf>
    <xf numFmtId="0" fontId="6" fillId="35" borderId="65" xfId="0" applyFont="1" applyFill="1" applyBorder="1" applyAlignment="1">
      <alignment horizontal="left" vertical="center" wrapText="1"/>
    </xf>
    <xf numFmtId="0" fontId="6" fillId="35" borderId="38" xfId="0" applyFont="1" applyFill="1" applyBorder="1" applyAlignment="1">
      <alignment horizontal="center" vertical="center" wrapText="1"/>
    </xf>
    <xf numFmtId="0" fontId="6" fillId="35" borderId="40" xfId="0" applyFont="1" applyFill="1" applyBorder="1" applyAlignment="1">
      <alignment horizontal="center" vertical="center" wrapText="1"/>
    </xf>
    <xf numFmtId="0" fontId="6" fillId="35" borderId="39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37" xfId="0" applyFont="1" applyFill="1" applyBorder="1" applyAlignment="1">
      <alignment horizontal="center" vertical="center" wrapText="1"/>
    </xf>
    <xf numFmtId="0" fontId="6" fillId="35" borderId="52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7" fillId="35" borderId="57" xfId="0" applyFont="1" applyFill="1" applyBorder="1" applyAlignment="1">
      <alignment horizontal="center" vertical="center" wrapText="1"/>
    </xf>
    <xf numFmtId="0" fontId="7" fillId="35" borderId="58" xfId="0" applyFont="1" applyFill="1" applyBorder="1" applyAlignment="1">
      <alignment horizontal="center" vertical="center" wrapText="1"/>
    </xf>
    <xf numFmtId="0" fontId="7" fillId="35" borderId="59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57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7" fillId="35" borderId="38" xfId="0" applyFont="1" applyFill="1" applyBorder="1" applyAlignment="1">
      <alignment horizontal="center" vertical="center" wrapText="1"/>
    </xf>
    <xf numFmtId="0" fontId="7" fillId="35" borderId="40" xfId="0" applyFont="1" applyFill="1" applyBorder="1" applyAlignment="1">
      <alignment horizontal="center" vertical="center" wrapText="1"/>
    </xf>
    <xf numFmtId="0" fontId="7" fillId="35" borderId="37" xfId="0" applyFont="1" applyFill="1" applyBorder="1" applyAlignment="1">
      <alignment horizontal="center" vertical="center" wrapText="1"/>
    </xf>
    <xf numFmtId="0" fontId="6" fillId="35" borderId="38" xfId="0" applyFont="1" applyFill="1" applyBorder="1" applyAlignment="1">
      <alignment horizontal="left" vertical="center" wrapText="1"/>
    </xf>
    <xf numFmtId="0" fontId="3" fillId="33" borderId="66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left" vertical="center" wrapText="1"/>
    </xf>
    <xf numFmtId="0" fontId="6" fillId="35" borderId="70" xfId="0" applyFont="1" applyFill="1" applyBorder="1" applyAlignment="1">
      <alignment horizontal="left" vertical="center" wrapText="1"/>
    </xf>
    <xf numFmtId="0" fontId="6" fillId="33" borderId="62" xfId="0" applyFont="1" applyFill="1" applyBorder="1" applyAlignment="1">
      <alignment horizontal="center" vertical="center" wrapText="1"/>
    </xf>
    <xf numFmtId="0" fontId="6" fillId="35" borderId="71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left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left" vertical="center" wrapText="1"/>
    </xf>
    <xf numFmtId="0" fontId="6" fillId="33" borderId="72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6" fillId="33" borderId="57" xfId="0" applyFont="1" applyFill="1" applyBorder="1" applyAlignment="1">
      <alignment horizontal="center" vertical="center" wrapText="1"/>
    </xf>
    <xf numFmtId="0" fontId="6" fillId="33" borderId="58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34" borderId="65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6" fillId="33" borderId="73" xfId="0" applyFont="1" applyFill="1" applyBorder="1" applyAlignment="1">
      <alignment horizontal="center" vertical="center" wrapText="1"/>
    </xf>
    <xf numFmtId="0" fontId="6" fillId="33" borderId="74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3" fillId="34" borderId="72" xfId="0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vertical="center" wrapText="1"/>
    </xf>
    <xf numFmtId="0" fontId="7" fillId="33" borderId="64" xfId="0" applyFont="1" applyFill="1" applyBorder="1" applyAlignment="1">
      <alignment horizontal="center" vertical="center" wrapText="1"/>
    </xf>
    <xf numFmtId="0" fontId="7" fillId="33" borderId="68" xfId="0" applyFont="1" applyFill="1" applyBorder="1" applyAlignment="1">
      <alignment horizontal="center" vertical="center" wrapText="1"/>
    </xf>
    <xf numFmtId="0" fontId="7" fillId="33" borderId="69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 wrapText="1"/>
    </xf>
    <xf numFmtId="0" fontId="6" fillId="33" borderId="59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33" borderId="62" xfId="0" applyFont="1" applyFill="1" applyBorder="1" applyAlignment="1">
      <alignment horizontal="left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33" borderId="64" xfId="0" applyFont="1" applyFill="1" applyBorder="1" applyAlignment="1">
      <alignment horizontal="center" vertical="center" wrapText="1"/>
    </xf>
    <xf numFmtId="0" fontId="6" fillId="33" borderId="68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34" borderId="62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34" borderId="33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vertical="center"/>
    </xf>
    <xf numFmtId="0" fontId="3" fillId="0" borderId="40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3" fillId="0" borderId="59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left" vertical="center" wrapText="1"/>
    </xf>
    <xf numFmtId="0" fontId="11" fillId="35" borderId="18" xfId="0" applyFont="1" applyFill="1" applyBorder="1" applyAlignment="1">
      <alignment horizontal="center" vertical="center" wrapText="1"/>
    </xf>
    <xf numFmtId="0" fontId="11" fillId="35" borderId="40" xfId="0" applyFont="1" applyFill="1" applyBorder="1" applyAlignment="1">
      <alignment horizontal="center" vertical="center" wrapText="1"/>
    </xf>
    <xf numFmtId="0" fontId="11" fillId="35" borderId="39" xfId="0" applyFont="1" applyFill="1" applyBorder="1" applyAlignment="1">
      <alignment horizontal="center" vertical="center" wrapText="1"/>
    </xf>
    <xf numFmtId="0" fontId="11" fillId="35" borderId="38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 wrapText="1"/>
    </xf>
    <xf numFmtId="0" fontId="11" fillId="35" borderId="52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center" wrapText="1"/>
    </xf>
    <xf numFmtId="0" fontId="12" fillId="35" borderId="39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1" fillId="35" borderId="37" xfId="0" applyFont="1" applyFill="1" applyBorder="1" applyAlignment="1">
      <alignment horizontal="center" vertical="center" wrapText="1"/>
    </xf>
    <xf numFmtId="0" fontId="11" fillId="35" borderId="38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33" borderId="38" xfId="0" applyFont="1" applyFill="1" applyBorder="1" applyAlignment="1">
      <alignment horizontal="center" vertical="center" wrapText="1"/>
    </xf>
    <xf numFmtId="0" fontId="11" fillId="33" borderId="40" xfId="0" applyFont="1" applyFill="1" applyBorder="1" applyAlignment="1">
      <alignment horizontal="center" vertical="center" wrapText="1"/>
    </xf>
    <xf numFmtId="0" fontId="11" fillId="33" borderId="5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11" fillId="35" borderId="65" xfId="0" applyFont="1" applyFill="1" applyBorder="1" applyAlignment="1">
      <alignment horizontal="center" vertical="center" wrapText="1"/>
    </xf>
    <xf numFmtId="0" fontId="11" fillId="35" borderId="65" xfId="0" applyFont="1" applyFill="1" applyBorder="1" applyAlignment="1">
      <alignment horizontal="left" vertical="center" wrapText="1"/>
    </xf>
    <xf numFmtId="0" fontId="11" fillId="35" borderId="57" xfId="0" applyFont="1" applyFill="1" applyBorder="1" applyAlignment="1">
      <alignment horizontal="center" vertical="center" wrapText="1"/>
    </xf>
    <xf numFmtId="0" fontId="11" fillId="35" borderId="58" xfId="0" applyFont="1" applyFill="1" applyBorder="1" applyAlignment="1">
      <alignment horizontal="center" vertical="center" wrapText="1"/>
    </xf>
    <xf numFmtId="0" fontId="11" fillId="35" borderId="59" xfId="0" applyFont="1" applyFill="1" applyBorder="1" applyAlignment="1">
      <alignment horizontal="center" vertical="center" wrapText="1"/>
    </xf>
    <xf numFmtId="0" fontId="11" fillId="35" borderId="57" xfId="0" applyFont="1" applyFill="1" applyBorder="1" applyAlignment="1">
      <alignment horizontal="left" vertical="center"/>
    </xf>
    <xf numFmtId="0" fontId="11" fillId="33" borderId="62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left" vertical="center" wrapText="1"/>
    </xf>
    <xf numFmtId="0" fontId="11" fillId="0" borderId="73" xfId="0" applyFont="1" applyFill="1" applyBorder="1" applyAlignment="1">
      <alignment horizontal="center" vertical="center" wrapText="1"/>
    </xf>
    <xf numFmtId="0" fontId="11" fillId="0" borderId="74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78" xfId="0" applyFont="1" applyFill="1" applyBorder="1" applyAlignment="1">
      <alignment horizontal="center" vertical="center" wrapText="1"/>
    </xf>
    <xf numFmtId="0" fontId="11" fillId="0" borderId="75" xfId="0" applyFont="1" applyFill="1" applyBorder="1" applyAlignment="1">
      <alignment horizontal="center" vertical="center" wrapText="1"/>
    </xf>
    <xf numFmtId="0" fontId="11" fillId="33" borderId="73" xfId="0" applyFont="1" applyFill="1" applyBorder="1" applyAlignment="1">
      <alignment horizontal="center" vertical="center" wrapText="1"/>
    </xf>
    <xf numFmtId="0" fontId="11" fillId="33" borderId="74" xfId="0" applyFont="1" applyFill="1" applyBorder="1" applyAlignment="1">
      <alignment horizontal="center" vertical="center" wrapText="1"/>
    </xf>
    <xf numFmtId="0" fontId="11" fillId="33" borderId="72" xfId="0" applyFont="1" applyFill="1" applyBorder="1" applyAlignment="1">
      <alignment horizontal="center" vertical="center" wrapText="1"/>
    </xf>
    <xf numFmtId="0" fontId="12" fillId="0" borderId="79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34" borderId="72" xfId="0" applyFont="1" applyFill="1" applyBorder="1" applyAlignment="1">
      <alignment horizontal="center" vertical="center" wrapText="1"/>
    </xf>
    <xf numFmtId="0" fontId="12" fillId="33" borderId="72" xfId="0" applyFont="1" applyFill="1" applyBorder="1" applyAlignment="1">
      <alignment horizontal="center" vertical="center" wrapText="1"/>
    </xf>
    <xf numFmtId="0" fontId="11" fillId="33" borderId="64" xfId="0" applyFont="1" applyFill="1" applyBorder="1" applyAlignment="1">
      <alignment horizontal="center" vertical="center" wrapText="1"/>
    </xf>
    <xf numFmtId="0" fontId="11" fillId="33" borderId="68" xfId="0" applyFont="1" applyFill="1" applyBorder="1" applyAlignment="1">
      <alignment horizontal="center" vertical="center" wrapText="1"/>
    </xf>
    <xf numFmtId="0" fontId="11" fillId="33" borderId="69" xfId="0" applyFont="1" applyFill="1" applyBorder="1" applyAlignment="1">
      <alignment horizontal="center" vertical="center" wrapText="1"/>
    </xf>
    <xf numFmtId="0" fontId="11" fillId="0" borderId="79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left" vertical="center"/>
    </xf>
    <xf numFmtId="0" fontId="11" fillId="33" borderId="65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33" borderId="57" xfId="0" applyFont="1" applyFill="1" applyBorder="1" applyAlignment="1">
      <alignment horizontal="center" vertical="center" wrapText="1"/>
    </xf>
    <xf numFmtId="0" fontId="11" fillId="33" borderId="58" xfId="0" applyFont="1" applyFill="1" applyBorder="1" applyAlignment="1">
      <alignment horizontal="center" vertical="center" wrapText="1"/>
    </xf>
    <xf numFmtId="0" fontId="11" fillId="33" borderId="59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left" vertical="center"/>
    </xf>
    <xf numFmtId="0" fontId="11" fillId="0" borderId="57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76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33" borderId="34" xfId="0" applyFont="1" applyFill="1" applyBorder="1" applyAlignment="1">
      <alignment horizontal="center" vertical="center" wrapText="1"/>
    </xf>
    <xf numFmtId="0" fontId="12" fillId="0" borderId="77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34" borderId="65" xfId="0" applyFont="1" applyFill="1" applyBorder="1" applyAlignment="1">
      <alignment horizontal="center" vertical="center" wrapText="1"/>
    </xf>
    <xf numFmtId="0" fontId="12" fillId="33" borderId="65" xfId="0" applyFont="1" applyFill="1" applyBorder="1" applyAlignment="1">
      <alignment horizontal="center" vertical="center" wrapText="1"/>
    </xf>
    <xf numFmtId="0" fontId="11" fillId="0" borderId="77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left" vertical="center" wrapText="1"/>
    </xf>
    <xf numFmtId="0" fontId="11" fillId="0" borderId="71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left" vertical="center"/>
    </xf>
    <xf numFmtId="0" fontId="11" fillId="35" borderId="62" xfId="0" applyFont="1" applyFill="1" applyBorder="1" applyAlignment="1">
      <alignment horizontal="center" vertical="center" wrapText="1"/>
    </xf>
    <xf numFmtId="0" fontId="11" fillId="35" borderId="63" xfId="0" applyFont="1" applyFill="1" applyBorder="1" applyAlignment="1">
      <alignment horizontal="left" vertical="center" wrapText="1"/>
    </xf>
    <xf numFmtId="0" fontId="11" fillId="35" borderId="73" xfId="0" applyFont="1" applyFill="1" applyBorder="1" applyAlignment="1">
      <alignment horizontal="center" vertical="center" wrapText="1"/>
    </xf>
    <xf numFmtId="0" fontId="11" fillId="35" borderId="74" xfId="0" applyFont="1" applyFill="1" applyBorder="1" applyAlignment="1">
      <alignment horizontal="center" vertical="center" wrapText="1"/>
    </xf>
    <xf numFmtId="0" fontId="11" fillId="35" borderId="78" xfId="0" applyFont="1" applyFill="1" applyBorder="1" applyAlignment="1">
      <alignment horizontal="center" vertical="center" wrapText="1"/>
    </xf>
    <xf numFmtId="0" fontId="11" fillId="35" borderId="75" xfId="0" applyFont="1" applyFill="1" applyBorder="1" applyAlignment="1">
      <alignment horizontal="center" vertical="center" wrapText="1"/>
    </xf>
    <xf numFmtId="0" fontId="11" fillId="35" borderId="72" xfId="0" applyFont="1" applyFill="1" applyBorder="1" applyAlignment="1">
      <alignment horizontal="center" vertical="center" wrapText="1"/>
    </xf>
    <xf numFmtId="0" fontId="12" fillId="35" borderId="79" xfId="0" applyFont="1" applyFill="1" applyBorder="1" applyAlignment="1">
      <alignment horizontal="center" vertical="center" wrapText="1"/>
    </xf>
    <xf numFmtId="0" fontId="12" fillId="35" borderId="52" xfId="0" applyFont="1" applyFill="1" applyBorder="1" applyAlignment="1">
      <alignment horizontal="center" vertical="center" wrapText="1"/>
    </xf>
    <xf numFmtId="0" fontId="12" fillId="35" borderId="72" xfId="0" applyFont="1" applyFill="1" applyBorder="1" applyAlignment="1">
      <alignment horizontal="center" vertical="center" wrapText="1"/>
    </xf>
    <xf numFmtId="0" fontId="11" fillId="35" borderId="64" xfId="0" applyFont="1" applyFill="1" applyBorder="1" applyAlignment="1">
      <alignment horizontal="center" vertical="center" wrapText="1"/>
    </xf>
    <xf numFmtId="0" fontId="11" fillId="35" borderId="68" xfId="0" applyFont="1" applyFill="1" applyBorder="1" applyAlignment="1">
      <alignment horizontal="center" vertical="center" wrapText="1"/>
    </xf>
    <xf numFmtId="0" fontId="11" fillId="35" borderId="69" xfId="0" applyFont="1" applyFill="1" applyBorder="1" applyAlignment="1">
      <alignment horizontal="center" vertical="center" wrapText="1"/>
    </xf>
    <xf numFmtId="0" fontId="11" fillId="35" borderId="79" xfId="0" applyFont="1" applyFill="1" applyBorder="1" applyAlignment="1">
      <alignment horizontal="center" vertical="center" wrapText="1"/>
    </xf>
    <xf numFmtId="0" fontId="11" fillId="35" borderId="64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53" xfId="0" applyFont="1" applyFill="1" applyBorder="1" applyAlignment="1">
      <alignment horizontal="center" vertical="center" wrapText="1"/>
    </xf>
    <xf numFmtId="0" fontId="12" fillId="33" borderId="54" xfId="0" applyFont="1" applyFill="1" applyBorder="1" applyAlignment="1">
      <alignment horizontal="center" vertical="center" wrapText="1"/>
    </xf>
    <xf numFmtId="0" fontId="12" fillId="33" borderId="55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48" xfId="0" applyFont="1" applyFill="1" applyBorder="1" applyAlignment="1">
      <alignment horizontal="center" vertical="center" wrapText="1"/>
    </xf>
    <xf numFmtId="0" fontId="12" fillId="34" borderId="60" xfId="0" applyFont="1" applyFill="1" applyBorder="1" applyAlignment="1">
      <alignment horizontal="center" vertical="center" wrapText="1"/>
    </xf>
    <xf numFmtId="0" fontId="12" fillId="33" borderId="49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36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35" borderId="38" xfId="0" applyFont="1" applyFill="1" applyBorder="1" applyAlignment="1">
      <alignment horizontal="center" vertical="center" wrapText="1"/>
    </xf>
    <xf numFmtId="0" fontId="14" fillId="35" borderId="40" xfId="0" applyFont="1" applyFill="1" applyBorder="1" applyAlignment="1">
      <alignment horizontal="center" vertical="center" wrapText="1"/>
    </xf>
    <xf numFmtId="0" fontId="14" fillId="35" borderId="52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38" xfId="0" applyFont="1" applyFill="1" applyBorder="1" applyAlignment="1">
      <alignment horizontal="center" vertical="center" wrapText="1"/>
    </xf>
    <xf numFmtId="0" fontId="16" fillId="35" borderId="40" xfId="0" applyFont="1" applyFill="1" applyBorder="1" applyAlignment="1">
      <alignment horizontal="center" vertical="center" wrapText="1"/>
    </xf>
    <xf numFmtId="0" fontId="16" fillId="35" borderId="37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left" vertical="center" wrapText="1"/>
    </xf>
    <xf numFmtId="0" fontId="14" fillId="35" borderId="70" xfId="0" applyFont="1" applyFill="1" applyBorder="1" applyAlignment="1">
      <alignment horizontal="left" vertical="center" wrapText="1"/>
    </xf>
    <xf numFmtId="0" fontId="14" fillId="35" borderId="18" xfId="0" applyFont="1" applyFill="1" applyBorder="1" applyAlignment="1">
      <alignment horizontal="center" vertical="center" wrapText="1"/>
    </xf>
    <xf numFmtId="0" fontId="14" fillId="35" borderId="39" xfId="0" applyFont="1" applyFill="1" applyBorder="1" applyAlignment="1">
      <alignment horizontal="center" vertical="center" wrapText="1"/>
    </xf>
    <xf numFmtId="0" fontId="15" fillId="35" borderId="18" xfId="0" applyFont="1" applyFill="1" applyBorder="1" applyAlignment="1">
      <alignment horizontal="center" vertical="center" wrapText="1"/>
    </xf>
    <xf numFmtId="0" fontId="15" fillId="35" borderId="39" xfId="0" applyFont="1" applyFill="1" applyBorder="1" applyAlignment="1">
      <alignment horizontal="center" vertical="center" wrapText="1"/>
    </xf>
    <xf numFmtId="0" fontId="14" fillId="35" borderId="37" xfId="0" applyFont="1" applyFill="1" applyBorder="1" applyAlignment="1">
      <alignment horizontal="center" vertical="center" wrapText="1"/>
    </xf>
    <xf numFmtId="0" fontId="14" fillId="35" borderId="57" xfId="0" applyFont="1" applyFill="1" applyBorder="1" applyAlignment="1">
      <alignment horizontal="left" vertical="center" wrapText="1"/>
    </xf>
    <xf numFmtId="0" fontId="14" fillId="36" borderId="70" xfId="0" applyFont="1" applyFill="1" applyBorder="1" applyAlignment="1">
      <alignment horizontal="left" vertical="center" wrapText="1"/>
    </xf>
    <xf numFmtId="0" fontId="14" fillId="36" borderId="18" xfId="0" applyFont="1" applyFill="1" applyBorder="1" applyAlignment="1">
      <alignment horizontal="center" vertical="center" wrapText="1"/>
    </xf>
    <xf numFmtId="0" fontId="14" fillId="36" borderId="40" xfId="0" applyFont="1" applyFill="1" applyBorder="1" applyAlignment="1">
      <alignment horizontal="center" vertical="center" wrapText="1"/>
    </xf>
    <xf numFmtId="0" fontId="14" fillId="36" borderId="39" xfId="0" applyFont="1" applyFill="1" applyBorder="1" applyAlignment="1">
      <alignment horizontal="center" vertical="center" wrapText="1"/>
    </xf>
    <xf numFmtId="0" fontId="14" fillId="36" borderId="38" xfId="0" applyFont="1" applyFill="1" applyBorder="1" applyAlignment="1">
      <alignment horizontal="center" vertical="center" wrapText="1"/>
    </xf>
    <xf numFmtId="0" fontId="15" fillId="36" borderId="18" xfId="0" applyFont="1" applyFill="1" applyBorder="1" applyAlignment="1">
      <alignment horizontal="center" vertical="center" wrapText="1"/>
    </xf>
    <xf numFmtId="0" fontId="15" fillId="36" borderId="39" xfId="0" applyFont="1" applyFill="1" applyBorder="1" applyAlignment="1">
      <alignment horizontal="center" vertical="center" wrapText="1"/>
    </xf>
    <xf numFmtId="0" fontId="14" fillId="36" borderId="37" xfId="0" applyFont="1" applyFill="1" applyBorder="1" applyAlignment="1">
      <alignment horizontal="center" vertical="center" wrapText="1"/>
    </xf>
    <xf numFmtId="0" fontId="14" fillId="36" borderId="57" xfId="0" applyFont="1" applyFill="1" applyBorder="1" applyAlignment="1">
      <alignment horizontal="left" vertical="center" wrapText="1"/>
    </xf>
    <xf numFmtId="0" fontId="14" fillId="33" borderId="65" xfId="0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6" fillId="35" borderId="57" xfId="0" applyFont="1" applyFill="1" applyBorder="1" applyAlignment="1">
      <alignment horizontal="center" vertical="center" wrapText="1"/>
    </xf>
    <xf numFmtId="0" fontId="16" fillId="35" borderId="58" xfId="0" applyFont="1" applyFill="1" applyBorder="1" applyAlignment="1">
      <alignment horizontal="center" vertical="center" wrapText="1"/>
    </xf>
    <xf numFmtId="0" fontId="16" fillId="35" borderId="59" xfId="0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horizontal="left" vertical="center"/>
    </xf>
    <xf numFmtId="0" fontId="14" fillId="35" borderId="62" xfId="0" applyFont="1" applyFill="1" applyBorder="1" applyAlignment="1">
      <alignment horizontal="center" vertical="center" wrapText="1"/>
    </xf>
    <xf numFmtId="0" fontId="14" fillId="35" borderId="17" xfId="0" applyFont="1" applyFill="1" applyBorder="1" applyAlignment="1">
      <alignment horizontal="center" vertical="center" wrapText="1"/>
    </xf>
    <xf numFmtId="0" fontId="14" fillId="35" borderId="57" xfId="0" applyFont="1" applyFill="1" applyBorder="1" applyAlignment="1">
      <alignment horizontal="left" vertical="center"/>
    </xf>
    <xf numFmtId="0" fontId="14" fillId="33" borderId="62" xfId="0" applyFont="1" applyFill="1" applyBorder="1" applyAlignment="1">
      <alignment horizontal="center" vertical="center" wrapText="1"/>
    </xf>
    <xf numFmtId="0" fontId="14" fillId="33" borderId="38" xfId="0" applyFont="1" applyFill="1" applyBorder="1" applyAlignment="1">
      <alignment horizontal="center" vertical="center" wrapText="1"/>
    </xf>
    <xf numFmtId="0" fontId="14" fillId="33" borderId="40" xfId="0" applyFont="1" applyFill="1" applyBorder="1" applyAlignment="1">
      <alignment horizontal="center" vertical="center" wrapText="1"/>
    </xf>
    <xf numFmtId="0" fontId="14" fillId="33" borderId="52" xfId="0" applyFont="1" applyFill="1" applyBorder="1" applyAlignment="1">
      <alignment horizontal="center" vertical="center" wrapText="1"/>
    </xf>
    <xf numFmtId="0" fontId="14" fillId="0" borderId="40" xfId="0" applyFont="1" applyBorder="1" applyAlignment="1">
      <alignment vertical="center"/>
    </xf>
    <xf numFmtId="0" fontId="15" fillId="35" borderId="33" xfId="0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horizontal="left" vertical="center" wrapText="1"/>
    </xf>
    <xf numFmtId="0" fontId="14" fillId="35" borderId="81" xfId="0" applyFont="1" applyFill="1" applyBorder="1" applyAlignment="1">
      <alignment horizontal="center" vertical="center" wrapText="1"/>
    </xf>
    <xf numFmtId="0" fontId="14" fillId="33" borderId="81" xfId="0" applyFont="1" applyFill="1" applyBorder="1" applyAlignment="1">
      <alignment horizontal="center" vertical="center" wrapText="1"/>
    </xf>
    <xf numFmtId="0" fontId="14" fillId="35" borderId="65" xfId="0" applyFont="1" applyFill="1" applyBorder="1" applyAlignment="1">
      <alignment horizontal="center" vertical="center" wrapText="1"/>
    </xf>
    <xf numFmtId="0" fontId="14" fillId="35" borderId="65" xfId="0" applyFont="1" applyFill="1" applyBorder="1" applyAlignment="1">
      <alignment horizontal="left" vertical="center" wrapText="1"/>
    </xf>
    <xf numFmtId="0" fontId="14" fillId="36" borderId="65" xfId="0" applyFont="1" applyFill="1" applyBorder="1" applyAlignment="1">
      <alignment horizontal="left" vertical="center" wrapText="1"/>
    </xf>
    <xf numFmtId="0" fontId="14" fillId="36" borderId="17" xfId="0" applyFont="1" applyFill="1" applyBorder="1" applyAlignment="1">
      <alignment horizontal="center" vertical="center" wrapText="1"/>
    </xf>
    <xf numFmtId="0" fontId="14" fillId="35" borderId="57" xfId="0" applyFont="1" applyFill="1" applyBorder="1" applyAlignment="1">
      <alignment horizontal="center" vertical="center" wrapText="1"/>
    </xf>
    <xf numFmtId="0" fontId="14" fillId="35" borderId="58" xfId="0" applyFont="1" applyFill="1" applyBorder="1" applyAlignment="1">
      <alignment horizontal="center" vertical="center" wrapText="1"/>
    </xf>
    <xf numFmtId="0" fontId="14" fillId="35" borderId="59" xfId="0" applyFont="1" applyFill="1" applyBorder="1" applyAlignment="1">
      <alignment horizontal="center" vertical="center" wrapText="1"/>
    </xf>
    <xf numFmtId="0" fontId="14" fillId="36" borderId="57" xfId="0" applyFont="1" applyFill="1" applyBorder="1" applyAlignment="1">
      <alignment horizontal="left" vertical="center"/>
    </xf>
    <xf numFmtId="0" fontId="15" fillId="33" borderId="31" xfId="0" applyFont="1" applyFill="1" applyBorder="1" applyAlignment="1">
      <alignment horizontal="center" vertical="center" wrapText="1"/>
    </xf>
    <xf numFmtId="0" fontId="15" fillId="33" borderId="32" xfId="0" applyFont="1" applyFill="1" applyBorder="1" applyAlignment="1">
      <alignment horizontal="center" vertical="center" wrapText="1"/>
    </xf>
    <xf numFmtId="0" fontId="15" fillId="33" borderId="30" xfId="0" applyFont="1" applyFill="1" applyBorder="1" applyAlignment="1">
      <alignment horizontal="center" vertical="center" wrapText="1"/>
    </xf>
    <xf numFmtId="0" fontId="15" fillId="33" borderId="53" xfId="0" applyFont="1" applyFill="1" applyBorder="1" applyAlignment="1">
      <alignment horizontal="center" vertical="center" wrapText="1"/>
    </xf>
    <xf numFmtId="0" fontId="15" fillId="33" borderId="54" xfId="0" applyFont="1" applyFill="1" applyBorder="1" applyAlignment="1">
      <alignment horizontal="center" vertical="center" wrapText="1"/>
    </xf>
    <xf numFmtId="0" fontId="15" fillId="33" borderId="55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7" fillId="33" borderId="48" xfId="0" applyFont="1" applyFill="1" applyBorder="1" applyAlignment="1">
      <alignment horizontal="center" vertical="center" wrapText="1"/>
    </xf>
    <xf numFmtId="0" fontId="17" fillId="33" borderId="31" xfId="0" applyFont="1" applyFill="1" applyBorder="1" applyAlignment="1">
      <alignment horizontal="center" vertical="center" wrapText="1"/>
    </xf>
    <xf numFmtId="0" fontId="17" fillId="34" borderId="60" xfId="0" applyFont="1" applyFill="1" applyBorder="1" applyAlignment="1">
      <alignment horizontal="center" vertical="center" wrapText="1"/>
    </xf>
    <xf numFmtId="0" fontId="17" fillId="33" borderId="49" xfId="0" applyFont="1" applyFill="1" applyBorder="1" applyAlignment="1">
      <alignment horizontal="center" vertical="center" wrapText="1"/>
    </xf>
    <xf numFmtId="0" fontId="17" fillId="33" borderId="31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4" fillId="0" borderId="33" xfId="0" applyFont="1" applyFill="1" applyBorder="1" applyAlignment="1">
      <alignment vertical="center" wrapText="1"/>
    </xf>
    <xf numFmtId="0" fontId="14" fillId="35" borderId="37" xfId="0" applyFont="1" applyFill="1" applyBorder="1" applyAlignment="1">
      <alignment vertical="center" wrapText="1"/>
    </xf>
    <xf numFmtId="0" fontId="14" fillId="0" borderId="37" xfId="0" applyFont="1" applyFill="1" applyBorder="1" applyAlignment="1">
      <alignment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7" fillId="33" borderId="66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7" fillId="33" borderId="54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6" fillId="33" borderId="64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 wrapText="1"/>
    </xf>
    <xf numFmtId="0" fontId="6" fillId="33" borderId="68" xfId="0" applyFont="1" applyFill="1" applyBorder="1" applyAlignment="1">
      <alignment horizontal="center" vertical="center" wrapText="1"/>
    </xf>
    <xf numFmtId="0" fontId="6" fillId="33" borderId="66" xfId="0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71" xfId="0" applyFont="1" applyFill="1" applyBorder="1" applyAlignment="1">
      <alignment horizontal="center" vertical="center" wrapText="1"/>
    </xf>
    <xf numFmtId="0" fontId="6" fillId="33" borderId="62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left" vertical="center" wrapText="1"/>
    </xf>
    <xf numFmtId="0" fontId="6" fillId="0" borderId="6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6" fillId="33" borderId="71" xfId="0" applyFont="1" applyFill="1" applyBorder="1" applyAlignment="1">
      <alignment horizontal="left" vertical="center" wrapText="1"/>
    </xf>
    <xf numFmtId="0" fontId="6" fillId="33" borderId="51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8" fillId="34" borderId="60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3" fillId="33" borderId="84" xfId="0" applyFont="1" applyFill="1" applyBorder="1" applyAlignment="1">
      <alignment horizontal="center" vertical="center" wrapText="1"/>
    </xf>
    <xf numFmtId="0" fontId="3" fillId="33" borderId="85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5" fillId="34" borderId="60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49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81" xfId="0" applyFont="1" applyFill="1" applyBorder="1" applyAlignment="1">
      <alignment horizontal="center" vertical="center" wrapText="1"/>
    </xf>
    <xf numFmtId="0" fontId="3" fillId="33" borderId="76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86" xfId="0" applyFont="1" applyFill="1" applyBorder="1" applyAlignment="1">
      <alignment horizontal="center" vertical="center" wrapText="1"/>
    </xf>
    <xf numFmtId="0" fontId="3" fillId="33" borderId="78" xfId="0" applyFont="1" applyFill="1" applyBorder="1" applyAlignment="1">
      <alignment horizontal="center" vertical="center" wrapText="1"/>
    </xf>
    <xf numFmtId="0" fontId="3" fillId="33" borderId="87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 textRotation="90" wrapText="1"/>
    </xf>
    <xf numFmtId="0" fontId="9" fillId="34" borderId="62" xfId="0" applyFont="1" applyFill="1" applyBorder="1" applyAlignment="1">
      <alignment horizontal="center" vertical="center" textRotation="90" wrapText="1"/>
    </xf>
    <xf numFmtId="0" fontId="9" fillId="34" borderId="51" xfId="0" applyFont="1" applyFill="1" applyBorder="1" applyAlignment="1">
      <alignment horizontal="center" vertical="center" textRotation="90" wrapText="1"/>
    </xf>
    <xf numFmtId="0" fontId="8" fillId="33" borderId="60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textRotation="90" wrapText="1"/>
    </xf>
    <xf numFmtId="0" fontId="3" fillId="33" borderId="62" xfId="0" applyFont="1" applyFill="1" applyBorder="1" applyAlignment="1">
      <alignment horizontal="center" vertical="center" textRotation="90" wrapText="1"/>
    </xf>
    <xf numFmtId="0" fontId="3" fillId="33" borderId="51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83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33" borderId="42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3" fillId="33" borderId="60" xfId="0" applyFont="1" applyFill="1" applyBorder="1" applyAlignment="1">
      <alignment horizontal="left" vertical="center" wrapText="1"/>
    </xf>
    <xf numFmtId="0" fontId="3" fillId="33" borderId="43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12" fillId="33" borderId="71" xfId="0" applyFont="1" applyFill="1" applyBorder="1" applyAlignment="1">
      <alignment horizontal="center" vertical="center" wrapText="1"/>
    </xf>
    <xf numFmtId="0" fontId="12" fillId="33" borderId="51" xfId="0" applyFont="1" applyFill="1" applyBorder="1" applyAlignment="1">
      <alignment horizontal="center" vertical="center" wrapText="1"/>
    </xf>
    <xf numFmtId="0" fontId="12" fillId="34" borderId="71" xfId="0" applyFont="1" applyFill="1" applyBorder="1" applyAlignment="1">
      <alignment horizontal="center" vertical="center" wrapText="1"/>
    </xf>
    <xf numFmtId="0" fontId="12" fillId="34" borderId="51" xfId="0" applyFont="1" applyFill="1" applyBorder="1" applyAlignment="1">
      <alignment horizontal="center" vertical="center" wrapText="1"/>
    </xf>
    <xf numFmtId="0" fontId="11" fillId="33" borderId="66" xfId="0" applyFont="1" applyFill="1" applyBorder="1" applyAlignment="1">
      <alignment horizontal="center" vertical="center" wrapText="1"/>
    </xf>
    <xf numFmtId="0" fontId="11" fillId="33" borderId="47" xfId="0" applyFont="1" applyFill="1" applyBorder="1" applyAlignment="1">
      <alignment horizontal="center" vertical="center" wrapText="1"/>
    </xf>
    <xf numFmtId="0" fontId="11" fillId="33" borderId="71" xfId="0" applyFont="1" applyFill="1" applyBorder="1" applyAlignment="1">
      <alignment horizontal="center" vertical="center" wrapText="1"/>
    </xf>
    <xf numFmtId="0" fontId="11" fillId="33" borderId="51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33" borderId="53" xfId="0" applyFont="1" applyFill="1" applyBorder="1" applyAlignment="1">
      <alignment horizontal="center" vertical="center" wrapText="1"/>
    </xf>
    <xf numFmtId="0" fontId="11" fillId="33" borderId="44" xfId="0" applyFont="1" applyFill="1" applyBorder="1" applyAlignment="1">
      <alignment horizontal="center" vertical="center" wrapText="1"/>
    </xf>
    <xf numFmtId="0" fontId="11" fillId="33" borderId="54" xfId="0" applyFont="1" applyFill="1" applyBorder="1" applyAlignment="1">
      <alignment horizontal="center" vertical="center" wrapText="1"/>
    </xf>
    <xf numFmtId="0" fontId="11" fillId="33" borderId="46" xfId="0" applyFont="1" applyFill="1" applyBorder="1" applyAlignment="1">
      <alignment horizontal="center" vertical="center" wrapText="1"/>
    </xf>
    <xf numFmtId="0" fontId="12" fillId="34" borderId="60" xfId="0" applyFont="1" applyFill="1" applyBorder="1" applyAlignment="1">
      <alignment horizontal="center" vertical="center" wrapText="1"/>
    </xf>
    <xf numFmtId="0" fontId="12" fillId="34" borderId="43" xfId="0" applyFont="1" applyFill="1" applyBorder="1" applyAlignment="1">
      <alignment horizontal="center" vertical="center" wrapText="1"/>
    </xf>
    <xf numFmtId="0" fontId="12" fillId="34" borderId="49" xfId="0" applyFont="1" applyFill="1" applyBorder="1" applyAlignment="1">
      <alignment horizontal="center" vertical="center" wrapText="1"/>
    </xf>
    <xf numFmtId="0" fontId="12" fillId="33" borderId="60" xfId="0" applyFont="1" applyFill="1" applyBorder="1" applyAlignment="1">
      <alignment horizontal="center" vertical="center" wrapText="1"/>
    </xf>
    <xf numFmtId="0" fontId="12" fillId="33" borderId="49" xfId="0" applyFont="1" applyFill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2" fillId="33" borderId="43" xfId="0" applyFont="1" applyFill="1" applyBorder="1" applyAlignment="1">
      <alignment horizontal="center" vertical="center" wrapText="1"/>
    </xf>
    <xf numFmtId="0" fontId="13" fillId="34" borderId="43" xfId="0" applyFont="1" applyFill="1" applyBorder="1" applyAlignment="1">
      <alignment horizontal="center" vertical="center" wrapText="1"/>
    </xf>
    <xf numFmtId="0" fontId="13" fillId="34" borderId="49" xfId="0" applyFont="1" applyFill="1" applyBorder="1" applyAlignment="1">
      <alignment horizontal="center" vertical="center" wrapText="1"/>
    </xf>
    <xf numFmtId="0" fontId="12" fillId="33" borderId="84" xfId="0" applyFont="1" applyFill="1" applyBorder="1" applyAlignment="1">
      <alignment horizontal="center" vertical="center" wrapText="1"/>
    </xf>
    <xf numFmtId="0" fontId="12" fillId="33" borderId="85" xfId="0" applyFont="1" applyFill="1" applyBorder="1" applyAlignment="1">
      <alignment horizontal="center" vertical="center" wrapText="1"/>
    </xf>
    <xf numFmtId="0" fontId="11" fillId="0" borderId="71" xfId="0" applyFont="1" applyFill="1" applyBorder="1" applyAlignment="1">
      <alignment horizontal="left" vertical="center" wrapText="1"/>
    </xf>
    <xf numFmtId="0" fontId="11" fillId="0" borderId="51" xfId="0" applyFont="1" applyFill="1" applyBorder="1" applyAlignment="1">
      <alignment horizontal="left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83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8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82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77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8" fillId="33" borderId="56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86" xfId="0" applyFont="1" applyFill="1" applyBorder="1" applyAlignment="1">
      <alignment horizontal="center" vertical="center" wrapText="1"/>
    </xf>
    <xf numFmtId="0" fontId="8" fillId="33" borderId="87" xfId="0" applyFont="1" applyFill="1" applyBorder="1" applyAlignment="1">
      <alignment horizontal="center" vertical="center" wrapText="1"/>
    </xf>
    <xf numFmtId="0" fontId="3" fillId="33" borderId="82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5" fillId="33" borderId="71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4" borderId="62" xfId="0" applyFont="1" applyFill="1" applyBorder="1" applyAlignment="1">
      <alignment horizontal="center" vertical="center" textRotation="90" wrapText="1"/>
    </xf>
    <xf numFmtId="0" fontId="3" fillId="34" borderId="51" xfId="0" applyFont="1" applyFill="1" applyBorder="1" applyAlignment="1">
      <alignment horizontal="center" vertical="center" textRotation="90" wrapText="1"/>
    </xf>
    <xf numFmtId="0" fontId="15" fillId="35" borderId="65" xfId="0" applyFont="1" applyFill="1" applyBorder="1" applyAlignment="1">
      <alignment horizontal="center" vertical="center" wrapText="1"/>
    </xf>
    <xf numFmtId="0" fontId="15" fillId="35" borderId="72" xfId="0" applyFont="1" applyFill="1" applyBorder="1" applyAlignment="1">
      <alignment horizontal="center" vertical="center" wrapText="1"/>
    </xf>
    <xf numFmtId="0" fontId="16" fillId="35" borderId="59" xfId="0" applyFont="1" applyFill="1" applyBorder="1" applyAlignment="1">
      <alignment horizontal="center" vertical="center" wrapText="1"/>
    </xf>
    <xf numFmtId="0" fontId="16" fillId="35" borderId="75" xfId="0" applyFont="1" applyFill="1" applyBorder="1" applyAlignment="1">
      <alignment horizontal="center" vertical="center" wrapText="1"/>
    </xf>
    <xf numFmtId="0" fontId="16" fillId="35" borderId="58" xfId="0" applyFont="1" applyFill="1" applyBorder="1" applyAlignment="1">
      <alignment horizontal="center" vertical="center" wrapText="1"/>
    </xf>
    <xf numFmtId="0" fontId="16" fillId="35" borderId="74" xfId="0" applyFont="1" applyFill="1" applyBorder="1" applyAlignment="1">
      <alignment horizontal="center" vertical="center" wrapText="1"/>
    </xf>
    <xf numFmtId="0" fontId="16" fillId="35" borderId="57" xfId="0" applyFont="1" applyFill="1" applyBorder="1" applyAlignment="1">
      <alignment horizontal="center" vertical="center" wrapText="1"/>
    </xf>
    <xf numFmtId="0" fontId="16" fillId="35" borderId="73" xfId="0" applyFont="1" applyFill="1" applyBorder="1" applyAlignment="1">
      <alignment horizontal="center" vertical="center" wrapText="1"/>
    </xf>
    <xf numFmtId="0" fontId="14" fillId="33" borderId="57" xfId="0" applyFont="1" applyFill="1" applyBorder="1" applyAlignment="1">
      <alignment horizontal="center" vertical="center" wrapText="1"/>
    </xf>
    <xf numFmtId="0" fontId="14" fillId="33" borderId="73" xfId="0" applyFont="1" applyFill="1" applyBorder="1" applyAlignment="1">
      <alignment horizontal="center" vertical="center" wrapText="1"/>
    </xf>
    <xf numFmtId="0" fontId="14" fillId="33" borderId="58" xfId="0" applyFont="1" applyFill="1" applyBorder="1" applyAlignment="1">
      <alignment horizontal="center" vertical="center" wrapText="1"/>
    </xf>
    <xf numFmtId="0" fontId="14" fillId="33" borderId="74" xfId="0" applyFont="1" applyFill="1" applyBorder="1" applyAlignment="1">
      <alignment horizontal="center" vertical="center" wrapText="1"/>
    </xf>
    <xf numFmtId="0" fontId="14" fillId="33" borderId="59" xfId="0" applyFont="1" applyFill="1" applyBorder="1" applyAlignment="1">
      <alignment horizontal="center" vertical="center" wrapText="1"/>
    </xf>
    <xf numFmtId="0" fontId="14" fillId="33" borderId="75" xfId="0" applyFont="1" applyFill="1" applyBorder="1" applyAlignment="1">
      <alignment horizontal="center" vertical="center" wrapText="1"/>
    </xf>
    <xf numFmtId="0" fontId="14" fillId="33" borderId="65" xfId="0" applyFont="1" applyFill="1" applyBorder="1" applyAlignment="1">
      <alignment horizontal="center" vertical="center" wrapText="1"/>
    </xf>
    <xf numFmtId="0" fontId="14" fillId="33" borderId="72" xfId="0" applyFont="1" applyFill="1" applyBorder="1" applyAlignment="1">
      <alignment horizontal="center" vertical="center" wrapText="1"/>
    </xf>
    <xf numFmtId="0" fontId="15" fillId="0" borderId="59" xfId="0" applyFont="1" applyFill="1" applyBorder="1" applyAlignment="1">
      <alignment horizontal="center" vertical="center" wrapText="1"/>
    </xf>
    <xf numFmtId="0" fontId="15" fillId="0" borderId="75" xfId="0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 wrapText="1"/>
    </xf>
    <xf numFmtId="0" fontId="15" fillId="0" borderId="73" xfId="0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left" vertical="center" wrapText="1"/>
    </xf>
    <xf numFmtId="0" fontId="14" fillId="0" borderId="72" xfId="0" applyFont="1" applyFill="1" applyBorder="1" applyAlignment="1">
      <alignment horizontal="left" vertical="center" wrapText="1"/>
    </xf>
    <xf numFmtId="0" fontId="14" fillId="0" borderId="77" xfId="0" applyFont="1" applyFill="1" applyBorder="1" applyAlignment="1">
      <alignment horizontal="center" vertical="center" wrapText="1"/>
    </xf>
    <xf numFmtId="0" fontId="14" fillId="0" borderId="79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74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14" fillId="0" borderId="75" xfId="0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horizontal="center" vertical="center" wrapText="1"/>
    </xf>
    <xf numFmtId="0" fontId="14" fillId="0" borderId="73" xfId="0" applyFont="1" applyFill="1" applyBorder="1" applyAlignment="1">
      <alignment horizontal="center" vertical="center" wrapText="1"/>
    </xf>
    <xf numFmtId="0" fontId="15" fillId="33" borderId="84" xfId="0" applyFont="1" applyFill="1" applyBorder="1" applyAlignment="1">
      <alignment horizontal="center" vertical="center" wrapText="1"/>
    </xf>
    <xf numFmtId="0" fontId="15" fillId="33" borderId="85" xfId="0" applyFont="1" applyFill="1" applyBorder="1" applyAlignment="1">
      <alignment horizontal="center" vertical="center" wrapText="1"/>
    </xf>
    <xf numFmtId="0" fontId="15" fillId="33" borderId="60" xfId="0" applyFont="1" applyFill="1" applyBorder="1" applyAlignment="1">
      <alignment horizontal="center" vertical="center" wrapText="1"/>
    </xf>
    <xf numFmtId="0" fontId="15" fillId="33" borderId="43" xfId="0" applyFont="1" applyFill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5" fillId="34" borderId="60" xfId="0" applyFont="1" applyFill="1" applyBorder="1" applyAlignment="1">
      <alignment horizontal="center" vertical="center" wrapText="1"/>
    </xf>
    <xf numFmtId="0" fontId="18" fillId="34" borderId="43" xfId="0" applyFont="1" applyFill="1" applyBorder="1" applyAlignment="1">
      <alignment horizontal="center" vertical="center" wrapText="1"/>
    </xf>
    <xf numFmtId="0" fontId="18" fillId="34" borderId="49" xfId="0" applyFont="1" applyFill="1" applyBorder="1" applyAlignment="1">
      <alignment horizontal="center" vertical="center" wrapText="1"/>
    </xf>
    <xf numFmtId="0" fontId="15" fillId="33" borderId="49" xfId="0" applyFont="1" applyFill="1" applyBorder="1" applyAlignment="1">
      <alignment horizontal="center" vertical="center" wrapText="1"/>
    </xf>
    <xf numFmtId="0" fontId="17" fillId="34" borderId="60" xfId="0" applyFont="1" applyFill="1" applyBorder="1" applyAlignment="1">
      <alignment horizontal="center" vertical="center" wrapText="1"/>
    </xf>
    <xf numFmtId="0" fontId="17" fillId="34" borderId="43" xfId="0" applyFont="1" applyFill="1" applyBorder="1" applyAlignment="1">
      <alignment horizontal="center" vertical="center" wrapText="1"/>
    </xf>
    <xf numFmtId="0" fontId="17" fillId="34" borderId="49" xfId="0" applyFont="1" applyFill="1" applyBorder="1" applyAlignment="1">
      <alignment horizontal="center" vertical="center" wrapText="1"/>
    </xf>
    <xf numFmtId="0" fontId="17" fillId="33" borderId="60" xfId="0" applyFont="1" applyFill="1" applyBorder="1" applyAlignment="1">
      <alignment horizontal="center" vertical="center" wrapText="1"/>
    </xf>
    <xf numFmtId="0" fontId="17" fillId="33" borderId="49" xfId="0" applyFont="1" applyFill="1" applyBorder="1" applyAlignment="1">
      <alignment horizontal="center" vertical="center" wrapText="1"/>
    </xf>
    <xf numFmtId="0" fontId="15" fillId="34" borderId="43" xfId="0" applyFont="1" applyFill="1" applyBorder="1" applyAlignment="1">
      <alignment horizontal="center" vertical="center" wrapText="1"/>
    </xf>
    <xf numFmtId="0" fontId="15" fillId="34" borderId="49" xfId="0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J81"/>
  <sheetViews>
    <sheetView zoomScale="80" zoomScaleNormal="80" zoomScalePageLayoutView="0" workbookViewId="0" topLeftCell="A1">
      <selection activeCell="S69" sqref="S69"/>
    </sheetView>
  </sheetViews>
  <sheetFormatPr defaultColWidth="9.00390625" defaultRowHeight="12.75"/>
  <cols>
    <col min="1" max="1" width="3.125" style="1" customWidth="1"/>
    <col min="2" max="2" width="40.7539062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5.125" style="1" customWidth="1"/>
    <col min="28" max="28" width="3.25390625" style="1" bestFit="1" customWidth="1"/>
    <col min="29" max="32" width="3.875" style="1" customWidth="1"/>
    <col min="33" max="33" width="5.125" style="1" customWidth="1"/>
    <col min="34" max="34" width="3.875" style="1" customWidth="1"/>
    <col min="35" max="35" width="28.125" style="1" customWidth="1"/>
    <col min="36" max="16384" width="9.125" style="1" customWidth="1"/>
  </cols>
  <sheetData>
    <row r="1" spans="1:35" ht="36.75" customHeight="1" thickBot="1">
      <c r="A1" s="547" t="s">
        <v>190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547"/>
      <c r="Z1" s="547"/>
      <c r="AA1" s="547"/>
      <c r="AB1" s="547"/>
      <c r="AC1" s="547"/>
      <c r="AD1" s="547"/>
      <c r="AE1" s="547"/>
      <c r="AF1" s="547"/>
      <c r="AG1" s="547"/>
      <c r="AH1" s="547"/>
      <c r="AI1" s="58"/>
    </row>
    <row r="2" spans="1:35" ht="43.5" customHeight="1" thickBot="1">
      <c r="A2" s="550" t="s">
        <v>189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1"/>
      <c r="AA2" s="551"/>
      <c r="AB2" s="551"/>
      <c r="AC2" s="551"/>
      <c r="AD2" s="551"/>
      <c r="AE2" s="551"/>
      <c r="AF2" s="551"/>
      <c r="AG2" s="551"/>
      <c r="AH2" s="551"/>
      <c r="AI2" s="59"/>
    </row>
    <row r="3" spans="1:35" ht="14.25" customHeight="1" thickBot="1">
      <c r="A3" s="540" t="s">
        <v>23</v>
      </c>
      <c r="B3" s="543" t="s">
        <v>24</v>
      </c>
      <c r="C3" s="518" t="s">
        <v>7</v>
      </c>
      <c r="D3" s="519"/>
      <c r="E3" s="519"/>
      <c r="F3" s="519"/>
      <c r="G3" s="519"/>
      <c r="H3" s="519"/>
      <c r="I3" s="519"/>
      <c r="J3" s="519"/>
      <c r="K3" s="519"/>
      <c r="L3" s="548"/>
      <c r="M3" s="533" t="s">
        <v>10</v>
      </c>
      <c r="N3" s="534"/>
      <c r="O3" s="525" t="s">
        <v>49</v>
      </c>
      <c r="P3" s="537" t="s">
        <v>48</v>
      </c>
      <c r="Q3" s="518" t="s">
        <v>1</v>
      </c>
      <c r="R3" s="519"/>
      <c r="S3" s="519"/>
      <c r="T3" s="519"/>
      <c r="U3" s="519"/>
      <c r="V3" s="520"/>
      <c r="W3" s="518" t="s">
        <v>0</v>
      </c>
      <c r="X3" s="519"/>
      <c r="Y3" s="519"/>
      <c r="Z3" s="519"/>
      <c r="AA3" s="519"/>
      <c r="AB3" s="520"/>
      <c r="AC3" s="518" t="s">
        <v>31</v>
      </c>
      <c r="AD3" s="519"/>
      <c r="AE3" s="519"/>
      <c r="AF3" s="519"/>
      <c r="AG3" s="519"/>
      <c r="AH3" s="520"/>
      <c r="AI3" s="511" t="s">
        <v>30</v>
      </c>
    </row>
    <row r="4" spans="1:35" ht="12.75" customHeight="1" thickBot="1">
      <c r="A4" s="541"/>
      <c r="B4" s="544"/>
      <c r="C4" s="498" t="s">
        <v>35</v>
      </c>
      <c r="D4" s="503"/>
      <c r="E4" s="503"/>
      <c r="F4" s="503"/>
      <c r="G4" s="503"/>
      <c r="H4" s="499"/>
      <c r="I4" s="498" t="s">
        <v>34</v>
      </c>
      <c r="J4" s="503"/>
      <c r="K4" s="503"/>
      <c r="L4" s="502"/>
      <c r="M4" s="535"/>
      <c r="N4" s="536"/>
      <c r="O4" s="526"/>
      <c r="P4" s="538"/>
      <c r="Q4" s="552"/>
      <c r="R4" s="553"/>
      <c r="S4" s="553"/>
      <c r="T4" s="553"/>
      <c r="U4" s="553"/>
      <c r="V4" s="554"/>
      <c r="W4" s="521"/>
      <c r="X4" s="522"/>
      <c r="Y4" s="522"/>
      <c r="Z4" s="522"/>
      <c r="AA4" s="522"/>
      <c r="AB4" s="523"/>
      <c r="AC4" s="521"/>
      <c r="AD4" s="522"/>
      <c r="AE4" s="522"/>
      <c r="AF4" s="522"/>
      <c r="AG4" s="522"/>
      <c r="AH4" s="523"/>
      <c r="AI4" s="512"/>
    </row>
    <row r="5" spans="1:35" ht="12.75" customHeight="1" thickBot="1">
      <c r="A5" s="541"/>
      <c r="B5" s="544"/>
      <c r="C5" s="498" t="s">
        <v>4</v>
      </c>
      <c r="D5" s="503"/>
      <c r="E5" s="502"/>
      <c r="F5" s="498" t="s">
        <v>5</v>
      </c>
      <c r="G5" s="503"/>
      <c r="H5" s="499"/>
      <c r="I5" s="524" t="s">
        <v>36</v>
      </c>
      <c r="J5" s="524" t="s">
        <v>14</v>
      </c>
      <c r="K5" s="524" t="s">
        <v>15</v>
      </c>
      <c r="L5" s="524" t="s">
        <v>41</v>
      </c>
      <c r="M5" s="515" t="s">
        <v>13</v>
      </c>
      <c r="N5" s="516"/>
      <c r="O5" s="526"/>
      <c r="P5" s="538"/>
      <c r="Q5" s="521"/>
      <c r="R5" s="522"/>
      <c r="S5" s="522"/>
      <c r="T5" s="522"/>
      <c r="U5" s="522"/>
      <c r="V5" s="523"/>
      <c r="W5" s="515" t="s">
        <v>29</v>
      </c>
      <c r="X5" s="516"/>
      <c r="Y5" s="516"/>
      <c r="Z5" s="516"/>
      <c r="AA5" s="516"/>
      <c r="AB5" s="517"/>
      <c r="AC5" s="515" t="s">
        <v>29</v>
      </c>
      <c r="AD5" s="516"/>
      <c r="AE5" s="516"/>
      <c r="AF5" s="516"/>
      <c r="AG5" s="516"/>
      <c r="AH5" s="517"/>
      <c r="AI5" s="513"/>
    </row>
    <row r="6" spans="1:35" ht="13.5" thickBot="1">
      <c r="A6" s="542"/>
      <c r="B6" s="545"/>
      <c r="C6" s="34" t="s">
        <v>36</v>
      </c>
      <c r="D6" s="33" t="s">
        <v>14</v>
      </c>
      <c r="E6" s="33" t="s">
        <v>15</v>
      </c>
      <c r="F6" s="62" t="s">
        <v>36</v>
      </c>
      <c r="G6" s="35" t="s">
        <v>14</v>
      </c>
      <c r="H6" s="33" t="s">
        <v>15</v>
      </c>
      <c r="I6" s="444"/>
      <c r="J6" s="444"/>
      <c r="K6" s="444"/>
      <c r="L6" s="549"/>
      <c r="M6" s="34" t="s">
        <v>4</v>
      </c>
      <c r="N6" s="63" t="s">
        <v>5</v>
      </c>
      <c r="O6" s="527"/>
      <c r="P6" s="539"/>
      <c r="Q6" s="62" t="s">
        <v>2</v>
      </c>
      <c r="R6" s="64" t="s">
        <v>3</v>
      </c>
      <c r="S6" s="64" t="s">
        <v>11</v>
      </c>
      <c r="T6" s="64" t="s">
        <v>14</v>
      </c>
      <c r="U6" s="64" t="s">
        <v>27</v>
      </c>
      <c r="V6" s="65" t="s">
        <v>15</v>
      </c>
      <c r="W6" s="34" t="s">
        <v>2</v>
      </c>
      <c r="X6" s="35" t="s">
        <v>3</v>
      </c>
      <c r="Y6" s="35" t="s">
        <v>11</v>
      </c>
      <c r="Z6" s="35" t="s">
        <v>14</v>
      </c>
      <c r="AA6" s="35" t="s">
        <v>27</v>
      </c>
      <c r="AB6" s="33" t="s">
        <v>15</v>
      </c>
      <c r="AC6" s="34" t="s">
        <v>2</v>
      </c>
      <c r="AD6" s="35" t="s">
        <v>3</v>
      </c>
      <c r="AE6" s="35" t="s">
        <v>11</v>
      </c>
      <c r="AF6" s="35" t="s">
        <v>14</v>
      </c>
      <c r="AG6" s="35" t="s">
        <v>27</v>
      </c>
      <c r="AH6" s="33" t="s">
        <v>15</v>
      </c>
      <c r="AI6" s="514"/>
    </row>
    <row r="7" spans="1:35" ht="13.5" thickBot="1">
      <c r="A7" s="131"/>
      <c r="B7" s="164" t="s">
        <v>52</v>
      </c>
      <c r="C7" s="94"/>
      <c r="D7" s="96"/>
      <c r="E7" s="96"/>
      <c r="F7" s="132"/>
      <c r="G7" s="125"/>
      <c r="H7" s="159"/>
      <c r="I7" s="127"/>
      <c r="J7" s="128"/>
      <c r="K7" s="129"/>
      <c r="L7" s="160"/>
      <c r="M7" s="161"/>
      <c r="N7" s="96"/>
      <c r="O7" s="126"/>
      <c r="P7" s="130"/>
      <c r="Q7" s="132"/>
      <c r="R7" s="162"/>
      <c r="S7" s="162"/>
      <c r="T7" s="162"/>
      <c r="U7" s="162"/>
      <c r="V7" s="163"/>
      <c r="W7" s="94"/>
      <c r="X7" s="95"/>
      <c r="Y7" s="95"/>
      <c r="Z7" s="95"/>
      <c r="AA7" s="95"/>
      <c r="AB7" s="159"/>
      <c r="AC7" s="94"/>
      <c r="AD7" s="96"/>
      <c r="AE7" s="96"/>
      <c r="AF7" s="96"/>
      <c r="AG7" s="95"/>
      <c r="AH7" s="159"/>
      <c r="AI7" s="132"/>
    </row>
    <row r="8" spans="1:35" ht="24">
      <c r="A8" s="11">
        <v>1</v>
      </c>
      <c r="B8" s="10" t="s">
        <v>128</v>
      </c>
      <c r="C8" s="12">
        <v>3.5</v>
      </c>
      <c r="D8" s="13"/>
      <c r="E8" s="15"/>
      <c r="F8" s="12">
        <v>4</v>
      </c>
      <c r="G8" s="23"/>
      <c r="H8" s="14"/>
      <c r="I8" s="66">
        <f>C8+F8</f>
        <v>7.5</v>
      </c>
      <c r="J8" s="71">
        <f>D8+G8</f>
        <v>0</v>
      </c>
      <c r="K8" s="67">
        <f>E8+H8</f>
        <v>0</v>
      </c>
      <c r="L8" s="11">
        <f aca="true" t="shared" si="0" ref="L8:L32">SUM(I8:K8)</f>
        <v>7.5</v>
      </c>
      <c r="M8" s="45" t="s">
        <v>187</v>
      </c>
      <c r="N8" s="42" t="s">
        <v>186</v>
      </c>
      <c r="O8" s="110">
        <f>SUM(Q8:T8)</f>
        <v>120</v>
      </c>
      <c r="P8" s="60">
        <f>SUM(Q8:V8)</f>
        <v>172</v>
      </c>
      <c r="Q8" s="68">
        <f aca="true" t="shared" si="1" ref="Q8:V8">W8+AC8</f>
        <v>30</v>
      </c>
      <c r="R8" s="69">
        <f t="shared" si="1"/>
        <v>0</v>
      </c>
      <c r="S8" s="69">
        <f t="shared" si="1"/>
        <v>90</v>
      </c>
      <c r="T8" s="69">
        <f t="shared" si="1"/>
        <v>0</v>
      </c>
      <c r="U8" s="69">
        <f t="shared" si="1"/>
        <v>52</v>
      </c>
      <c r="V8" s="70">
        <f t="shared" si="1"/>
        <v>0</v>
      </c>
      <c r="W8" s="12">
        <v>15</v>
      </c>
      <c r="X8" s="13"/>
      <c r="Y8" s="13">
        <v>45</v>
      </c>
      <c r="Z8" s="13"/>
      <c r="AA8" s="133">
        <v>20</v>
      </c>
      <c r="AB8" s="14"/>
      <c r="AC8" s="12">
        <v>15</v>
      </c>
      <c r="AD8" s="15"/>
      <c r="AE8" s="15">
        <v>45</v>
      </c>
      <c r="AF8" s="15"/>
      <c r="AG8" s="134">
        <v>32</v>
      </c>
      <c r="AH8" s="14"/>
      <c r="AI8" s="113" t="s">
        <v>172</v>
      </c>
    </row>
    <row r="9" spans="1:35" ht="23.25" customHeight="1">
      <c r="A9" s="72">
        <v>2</v>
      </c>
      <c r="B9" s="8" t="s">
        <v>223</v>
      </c>
      <c r="C9" s="47">
        <v>3</v>
      </c>
      <c r="D9" s="49"/>
      <c r="E9" s="50"/>
      <c r="F9" s="47"/>
      <c r="G9" s="16"/>
      <c r="H9" s="46"/>
      <c r="I9" s="73">
        <f aca="true" t="shared" si="2" ref="I9:I32">C9+F9</f>
        <v>3</v>
      </c>
      <c r="J9" s="77">
        <f aca="true" t="shared" si="3" ref="J9:J32">D9+G9</f>
        <v>0</v>
      </c>
      <c r="K9" s="93">
        <f>E9+H9</f>
        <v>0</v>
      </c>
      <c r="L9" s="72">
        <f t="shared" si="0"/>
        <v>3</v>
      </c>
      <c r="M9" s="52" t="s">
        <v>186</v>
      </c>
      <c r="N9" s="48"/>
      <c r="O9" s="111">
        <f aca="true" t="shared" si="4" ref="O9:O32">SUM(Q9:T9)</f>
        <v>50</v>
      </c>
      <c r="P9" s="61">
        <f aca="true" t="shared" si="5" ref="P9:P32">SUM(Q9:V9)</f>
        <v>80</v>
      </c>
      <c r="Q9" s="74">
        <f aca="true" t="shared" si="6" ref="Q9:Q32">W9+AC9</f>
        <v>15</v>
      </c>
      <c r="R9" s="75">
        <f aca="true" t="shared" si="7" ref="R9:R32">X9+AD9</f>
        <v>0</v>
      </c>
      <c r="S9" s="75">
        <f aca="true" t="shared" si="8" ref="S9:S32">Y9+AE9</f>
        <v>35</v>
      </c>
      <c r="T9" s="75">
        <f aca="true" t="shared" si="9" ref="T9:T32">Z9+AF9</f>
        <v>0</v>
      </c>
      <c r="U9" s="75">
        <f aca="true" t="shared" si="10" ref="U9:U32">AA9+AG9</f>
        <v>30</v>
      </c>
      <c r="V9" s="76">
        <f aca="true" t="shared" si="11" ref="V9:V32">AB9+AH9</f>
        <v>0</v>
      </c>
      <c r="W9" s="47">
        <v>15</v>
      </c>
      <c r="X9" s="49"/>
      <c r="Y9" s="49">
        <v>35</v>
      </c>
      <c r="Z9" s="49"/>
      <c r="AA9" s="49">
        <v>30</v>
      </c>
      <c r="AB9" s="46"/>
      <c r="AC9" s="47"/>
      <c r="AD9" s="49"/>
      <c r="AE9" s="50"/>
      <c r="AF9" s="50"/>
      <c r="AG9" s="49"/>
      <c r="AH9" s="46"/>
      <c r="AI9" s="114" t="s">
        <v>144</v>
      </c>
    </row>
    <row r="10" spans="1:35" ht="12.75">
      <c r="A10" s="72">
        <v>3</v>
      </c>
      <c r="B10" s="8" t="s">
        <v>196</v>
      </c>
      <c r="C10" s="47">
        <v>1</v>
      </c>
      <c r="D10" s="49"/>
      <c r="E10" s="50"/>
      <c r="F10" s="47"/>
      <c r="G10" s="16"/>
      <c r="H10" s="46"/>
      <c r="I10" s="73">
        <f t="shared" si="2"/>
        <v>1</v>
      </c>
      <c r="J10" s="77">
        <f t="shared" si="3"/>
        <v>0</v>
      </c>
      <c r="K10" s="93">
        <f aca="true" t="shared" si="12" ref="K10:K32">E10+H10</f>
        <v>0</v>
      </c>
      <c r="L10" s="72">
        <f t="shared" si="0"/>
        <v>1</v>
      </c>
      <c r="M10" s="54" t="s">
        <v>187</v>
      </c>
      <c r="N10" s="109"/>
      <c r="O10" s="111">
        <f t="shared" si="4"/>
        <v>15</v>
      </c>
      <c r="P10" s="61">
        <f t="shared" si="5"/>
        <v>25</v>
      </c>
      <c r="Q10" s="74">
        <f t="shared" si="6"/>
        <v>5</v>
      </c>
      <c r="R10" s="75">
        <f t="shared" si="7"/>
        <v>0</v>
      </c>
      <c r="S10" s="75">
        <f t="shared" si="8"/>
        <v>10</v>
      </c>
      <c r="T10" s="75">
        <f t="shared" si="9"/>
        <v>0</v>
      </c>
      <c r="U10" s="75">
        <f t="shared" si="10"/>
        <v>10</v>
      </c>
      <c r="V10" s="76">
        <f t="shared" si="11"/>
        <v>0</v>
      </c>
      <c r="W10" s="47">
        <v>5</v>
      </c>
      <c r="X10" s="49"/>
      <c r="Y10" s="49">
        <v>10</v>
      </c>
      <c r="Z10" s="49"/>
      <c r="AA10" s="49">
        <v>10</v>
      </c>
      <c r="AB10" s="46"/>
      <c r="AC10" s="47"/>
      <c r="AD10" s="50"/>
      <c r="AE10" s="50"/>
      <c r="AF10" s="50"/>
      <c r="AG10" s="49"/>
      <c r="AH10" s="50"/>
      <c r="AI10" s="114" t="s">
        <v>144</v>
      </c>
    </row>
    <row r="11" spans="1:35" ht="12.75">
      <c r="A11" s="72">
        <v>4</v>
      </c>
      <c r="B11" s="8" t="s">
        <v>129</v>
      </c>
      <c r="C11" s="47"/>
      <c r="D11" s="49"/>
      <c r="E11" s="50"/>
      <c r="F11" s="47">
        <v>0.5</v>
      </c>
      <c r="G11" s="16"/>
      <c r="H11" s="46"/>
      <c r="I11" s="73">
        <f t="shared" si="2"/>
        <v>0.5</v>
      </c>
      <c r="J11" s="77">
        <f t="shared" si="3"/>
        <v>0</v>
      </c>
      <c r="K11" s="93">
        <f t="shared" si="12"/>
        <v>0</v>
      </c>
      <c r="L11" s="72">
        <f t="shared" si="0"/>
        <v>0.5</v>
      </c>
      <c r="M11" s="54"/>
      <c r="N11" s="109" t="s">
        <v>187</v>
      </c>
      <c r="O11" s="111">
        <f t="shared" si="4"/>
        <v>10</v>
      </c>
      <c r="P11" s="61">
        <f t="shared" si="5"/>
        <v>16</v>
      </c>
      <c r="Q11" s="74">
        <f t="shared" si="6"/>
        <v>2</v>
      </c>
      <c r="R11" s="75">
        <f t="shared" si="7"/>
        <v>0</v>
      </c>
      <c r="S11" s="75">
        <f t="shared" si="8"/>
        <v>8</v>
      </c>
      <c r="T11" s="75">
        <f t="shared" si="9"/>
        <v>0</v>
      </c>
      <c r="U11" s="75">
        <f t="shared" si="10"/>
        <v>6</v>
      </c>
      <c r="V11" s="76">
        <f t="shared" si="11"/>
        <v>0</v>
      </c>
      <c r="W11" s="47"/>
      <c r="X11" s="49"/>
      <c r="Y11" s="49"/>
      <c r="Z11" s="49"/>
      <c r="AA11" s="49"/>
      <c r="AB11" s="46"/>
      <c r="AC11" s="47">
        <v>2</v>
      </c>
      <c r="AD11" s="49"/>
      <c r="AE11" s="50">
        <v>8</v>
      </c>
      <c r="AF11" s="50"/>
      <c r="AG11" s="49">
        <v>6</v>
      </c>
      <c r="AH11" s="50"/>
      <c r="AI11" s="114" t="s">
        <v>160</v>
      </c>
    </row>
    <row r="12" spans="1:35" ht="12.75">
      <c r="A12" s="72">
        <v>6</v>
      </c>
      <c r="B12" s="8" t="s">
        <v>130</v>
      </c>
      <c r="C12" s="47">
        <v>1</v>
      </c>
      <c r="D12" s="49"/>
      <c r="E12" s="50"/>
      <c r="F12" s="47"/>
      <c r="G12" s="16"/>
      <c r="H12" s="46"/>
      <c r="I12" s="73">
        <f t="shared" si="2"/>
        <v>1</v>
      </c>
      <c r="J12" s="77">
        <f t="shared" si="3"/>
        <v>0</v>
      </c>
      <c r="K12" s="93">
        <f t="shared" si="12"/>
        <v>0</v>
      </c>
      <c r="L12" s="72">
        <f t="shared" si="0"/>
        <v>1</v>
      </c>
      <c r="M12" s="109" t="s">
        <v>187</v>
      </c>
      <c r="N12" s="48"/>
      <c r="O12" s="111">
        <f t="shared" si="4"/>
        <v>15</v>
      </c>
      <c r="P12" s="61">
        <f t="shared" si="5"/>
        <v>25</v>
      </c>
      <c r="Q12" s="74">
        <f t="shared" si="6"/>
        <v>5</v>
      </c>
      <c r="R12" s="75">
        <f t="shared" si="7"/>
        <v>0</v>
      </c>
      <c r="S12" s="75">
        <f t="shared" si="8"/>
        <v>10</v>
      </c>
      <c r="T12" s="75">
        <f t="shared" si="9"/>
        <v>0</v>
      </c>
      <c r="U12" s="75">
        <f t="shared" si="10"/>
        <v>10</v>
      </c>
      <c r="V12" s="76">
        <f t="shared" si="11"/>
        <v>0</v>
      </c>
      <c r="W12" s="47">
        <v>5</v>
      </c>
      <c r="X12" s="49"/>
      <c r="Y12" s="49">
        <v>10</v>
      </c>
      <c r="Z12" s="49"/>
      <c r="AA12" s="49">
        <v>10</v>
      </c>
      <c r="AB12" s="46"/>
      <c r="AC12" s="47"/>
      <c r="AD12" s="49"/>
      <c r="AE12" s="50"/>
      <c r="AF12" s="50"/>
      <c r="AG12" s="49"/>
      <c r="AH12" s="50"/>
      <c r="AI12" s="114" t="s">
        <v>145</v>
      </c>
    </row>
    <row r="13" spans="1:35" ht="12.75">
      <c r="A13" s="72">
        <v>7</v>
      </c>
      <c r="B13" s="8" t="s">
        <v>131</v>
      </c>
      <c r="C13" s="17">
        <v>1</v>
      </c>
      <c r="D13" s="49"/>
      <c r="E13" s="50"/>
      <c r="F13" s="47"/>
      <c r="G13" s="16"/>
      <c r="H13" s="50"/>
      <c r="I13" s="73">
        <f t="shared" si="2"/>
        <v>1</v>
      </c>
      <c r="J13" s="77">
        <f t="shared" si="3"/>
        <v>0</v>
      </c>
      <c r="K13" s="93">
        <f t="shared" si="12"/>
        <v>0</v>
      </c>
      <c r="L13" s="72">
        <f t="shared" si="0"/>
        <v>1</v>
      </c>
      <c r="M13" s="109" t="s">
        <v>187</v>
      </c>
      <c r="N13" s="48"/>
      <c r="O13" s="111">
        <f t="shared" si="4"/>
        <v>15</v>
      </c>
      <c r="P13" s="61">
        <f t="shared" si="5"/>
        <v>25</v>
      </c>
      <c r="Q13" s="74">
        <f t="shared" si="6"/>
        <v>0</v>
      </c>
      <c r="R13" s="75">
        <f t="shared" si="7"/>
        <v>0</v>
      </c>
      <c r="S13" s="75">
        <f t="shared" si="8"/>
        <v>15</v>
      </c>
      <c r="T13" s="75">
        <f t="shared" si="9"/>
        <v>0</v>
      </c>
      <c r="U13" s="75">
        <f t="shared" si="10"/>
        <v>10</v>
      </c>
      <c r="V13" s="76">
        <f t="shared" si="11"/>
        <v>0</v>
      </c>
      <c r="W13" s="47"/>
      <c r="X13" s="49"/>
      <c r="Y13" s="49">
        <v>15</v>
      </c>
      <c r="Z13" s="49"/>
      <c r="AA13" s="49">
        <v>10</v>
      </c>
      <c r="AB13" s="46"/>
      <c r="AC13" s="47"/>
      <c r="AD13" s="49"/>
      <c r="AE13" s="50"/>
      <c r="AF13" s="50"/>
      <c r="AG13" s="49"/>
      <c r="AH13" s="50"/>
      <c r="AI13" s="114" t="s">
        <v>146</v>
      </c>
    </row>
    <row r="14" spans="1:35" ht="12.75">
      <c r="A14" s="72">
        <v>8</v>
      </c>
      <c r="B14" s="8" t="s">
        <v>132</v>
      </c>
      <c r="C14" s="17">
        <v>0.5</v>
      </c>
      <c r="D14" s="49"/>
      <c r="E14" s="50"/>
      <c r="F14" s="47"/>
      <c r="G14" s="16"/>
      <c r="H14" s="50"/>
      <c r="I14" s="73">
        <f t="shared" si="2"/>
        <v>0.5</v>
      </c>
      <c r="J14" s="77">
        <f t="shared" si="3"/>
        <v>0</v>
      </c>
      <c r="K14" s="93">
        <f t="shared" si="12"/>
        <v>0</v>
      </c>
      <c r="L14" s="72">
        <f t="shared" si="0"/>
        <v>0.5</v>
      </c>
      <c r="M14" s="109" t="s">
        <v>187</v>
      </c>
      <c r="N14" s="219"/>
      <c r="O14" s="218">
        <f t="shared" si="4"/>
        <v>10</v>
      </c>
      <c r="P14" s="61">
        <f>SUM(Q14:V14)</f>
        <v>16</v>
      </c>
      <c r="Q14" s="74">
        <f aca="true" t="shared" si="13" ref="Q14:V18">W14+AC14</f>
        <v>2</v>
      </c>
      <c r="R14" s="75">
        <f t="shared" si="13"/>
        <v>0</v>
      </c>
      <c r="S14" s="75">
        <f t="shared" si="13"/>
        <v>8</v>
      </c>
      <c r="T14" s="75">
        <f t="shared" si="13"/>
        <v>0</v>
      </c>
      <c r="U14" s="75">
        <f t="shared" si="13"/>
        <v>6</v>
      </c>
      <c r="V14" s="76">
        <f t="shared" si="13"/>
        <v>0</v>
      </c>
      <c r="W14" s="47">
        <v>2</v>
      </c>
      <c r="X14" s="49"/>
      <c r="Y14" s="49">
        <v>8</v>
      </c>
      <c r="Z14" s="49"/>
      <c r="AA14" s="49">
        <v>6</v>
      </c>
      <c r="AB14" s="46"/>
      <c r="AC14" s="47"/>
      <c r="AD14" s="17"/>
      <c r="AE14" s="49"/>
      <c r="AF14" s="49"/>
      <c r="AG14" s="49"/>
      <c r="AH14" s="50"/>
      <c r="AI14" s="114" t="s">
        <v>147</v>
      </c>
    </row>
    <row r="15" spans="1:35" ht="12.75">
      <c r="A15" s="72">
        <v>9</v>
      </c>
      <c r="B15" s="8" t="s">
        <v>133</v>
      </c>
      <c r="C15" s="17">
        <v>0.5</v>
      </c>
      <c r="D15" s="49"/>
      <c r="E15" s="50"/>
      <c r="F15" s="47"/>
      <c r="G15" s="16"/>
      <c r="H15" s="50"/>
      <c r="I15" s="73">
        <f t="shared" si="2"/>
        <v>0.5</v>
      </c>
      <c r="J15" s="77">
        <f t="shared" si="3"/>
        <v>0</v>
      </c>
      <c r="K15" s="93">
        <f t="shared" si="12"/>
        <v>0</v>
      </c>
      <c r="L15" s="72">
        <f t="shared" si="0"/>
        <v>0.5</v>
      </c>
      <c r="M15" s="109" t="s">
        <v>187</v>
      </c>
      <c r="N15" s="219"/>
      <c r="O15" s="218">
        <f t="shared" si="4"/>
        <v>10</v>
      </c>
      <c r="P15" s="61">
        <f>SUM(Q15:V15)</f>
        <v>16</v>
      </c>
      <c r="Q15" s="74">
        <f t="shared" si="13"/>
        <v>2</v>
      </c>
      <c r="R15" s="75">
        <f t="shared" si="13"/>
        <v>0</v>
      </c>
      <c r="S15" s="75">
        <f t="shared" si="13"/>
        <v>8</v>
      </c>
      <c r="T15" s="75">
        <f t="shared" si="13"/>
        <v>0</v>
      </c>
      <c r="U15" s="75">
        <f t="shared" si="13"/>
        <v>6</v>
      </c>
      <c r="V15" s="76">
        <f t="shared" si="13"/>
        <v>0</v>
      </c>
      <c r="W15" s="47">
        <v>2</v>
      </c>
      <c r="X15" s="49"/>
      <c r="Y15" s="49">
        <v>8</v>
      </c>
      <c r="Z15" s="49"/>
      <c r="AA15" s="49">
        <v>6</v>
      </c>
      <c r="AB15" s="46"/>
      <c r="AC15" s="47"/>
      <c r="AD15" s="17"/>
      <c r="AE15" s="49"/>
      <c r="AF15" s="49"/>
      <c r="AG15" s="49"/>
      <c r="AH15" s="50"/>
      <c r="AI15" s="114" t="s">
        <v>148</v>
      </c>
    </row>
    <row r="16" spans="1:35" ht="12.75">
      <c r="A16" s="72">
        <v>10</v>
      </c>
      <c r="B16" s="8" t="s">
        <v>134</v>
      </c>
      <c r="C16" s="17"/>
      <c r="D16" s="49"/>
      <c r="E16" s="50"/>
      <c r="F16" s="47">
        <v>1</v>
      </c>
      <c r="G16" s="16"/>
      <c r="H16" s="50"/>
      <c r="I16" s="73">
        <f t="shared" si="2"/>
        <v>1</v>
      </c>
      <c r="J16" s="77">
        <f t="shared" si="3"/>
        <v>0</v>
      </c>
      <c r="K16" s="93">
        <f t="shared" si="12"/>
        <v>0</v>
      </c>
      <c r="L16" s="72">
        <f t="shared" si="0"/>
        <v>1</v>
      </c>
      <c r="M16" s="52"/>
      <c r="N16" s="109" t="s">
        <v>187</v>
      </c>
      <c r="O16" s="111">
        <f t="shared" si="4"/>
        <v>15</v>
      </c>
      <c r="P16" s="61">
        <f>SUM(Q16:V16)</f>
        <v>25</v>
      </c>
      <c r="Q16" s="74">
        <f t="shared" si="13"/>
        <v>15</v>
      </c>
      <c r="R16" s="75">
        <f t="shared" si="13"/>
        <v>0</v>
      </c>
      <c r="S16" s="75">
        <f t="shared" si="13"/>
        <v>0</v>
      </c>
      <c r="T16" s="75">
        <f t="shared" si="13"/>
        <v>0</v>
      </c>
      <c r="U16" s="75">
        <f t="shared" si="13"/>
        <v>10</v>
      </c>
      <c r="V16" s="76">
        <f t="shared" si="13"/>
        <v>0</v>
      </c>
      <c r="W16" s="47"/>
      <c r="X16" s="49"/>
      <c r="Y16" s="49"/>
      <c r="Z16" s="49"/>
      <c r="AA16" s="49"/>
      <c r="AB16" s="46"/>
      <c r="AC16" s="47">
        <v>15</v>
      </c>
      <c r="AD16" s="17"/>
      <c r="AE16" s="49"/>
      <c r="AF16" s="49"/>
      <c r="AG16" s="49">
        <v>10</v>
      </c>
      <c r="AH16" s="50"/>
      <c r="AI16" s="114" t="s">
        <v>149</v>
      </c>
    </row>
    <row r="17" spans="1:35" ht="24">
      <c r="A17" s="72">
        <v>11</v>
      </c>
      <c r="B17" s="8" t="s">
        <v>135</v>
      </c>
      <c r="C17" s="17">
        <v>0.5</v>
      </c>
      <c r="D17" s="49"/>
      <c r="E17" s="50"/>
      <c r="F17" s="47"/>
      <c r="G17" s="16"/>
      <c r="H17" s="50"/>
      <c r="I17" s="73">
        <f t="shared" si="2"/>
        <v>0.5</v>
      </c>
      <c r="J17" s="77">
        <f t="shared" si="3"/>
        <v>0</v>
      </c>
      <c r="K17" s="93">
        <f t="shared" si="12"/>
        <v>0</v>
      </c>
      <c r="L17" s="72">
        <f t="shared" si="0"/>
        <v>0.5</v>
      </c>
      <c r="M17" s="109" t="s">
        <v>187</v>
      </c>
      <c r="N17" s="48"/>
      <c r="O17" s="111">
        <f t="shared" si="4"/>
        <v>10</v>
      </c>
      <c r="P17" s="61">
        <f>SUM(Q17:V17)</f>
        <v>16</v>
      </c>
      <c r="Q17" s="74">
        <f t="shared" si="13"/>
        <v>5</v>
      </c>
      <c r="R17" s="75">
        <f t="shared" si="13"/>
        <v>0</v>
      </c>
      <c r="S17" s="75">
        <f t="shared" si="13"/>
        <v>5</v>
      </c>
      <c r="T17" s="75">
        <f t="shared" si="13"/>
        <v>0</v>
      </c>
      <c r="U17" s="75">
        <f t="shared" si="13"/>
        <v>6</v>
      </c>
      <c r="V17" s="76">
        <f t="shared" si="13"/>
        <v>0</v>
      </c>
      <c r="W17" s="47">
        <v>5</v>
      </c>
      <c r="X17" s="49"/>
      <c r="Y17" s="49">
        <v>5</v>
      </c>
      <c r="Z17" s="49"/>
      <c r="AA17" s="49">
        <v>6</v>
      </c>
      <c r="AB17" s="46"/>
      <c r="AC17" s="47"/>
      <c r="AD17" s="17"/>
      <c r="AE17" s="49"/>
      <c r="AF17" s="49"/>
      <c r="AG17" s="49"/>
      <c r="AH17" s="50"/>
      <c r="AI17" s="114" t="s">
        <v>150</v>
      </c>
    </row>
    <row r="18" spans="1:35" ht="12.75">
      <c r="A18" s="72">
        <v>12</v>
      </c>
      <c r="B18" s="8" t="s">
        <v>136</v>
      </c>
      <c r="C18" s="17"/>
      <c r="D18" s="49"/>
      <c r="E18" s="50"/>
      <c r="F18" s="47">
        <v>1</v>
      </c>
      <c r="G18" s="16"/>
      <c r="H18" s="50"/>
      <c r="I18" s="73">
        <f t="shared" si="2"/>
        <v>1</v>
      </c>
      <c r="J18" s="77">
        <f t="shared" si="3"/>
        <v>0</v>
      </c>
      <c r="K18" s="93">
        <f t="shared" si="12"/>
        <v>0</v>
      </c>
      <c r="L18" s="72">
        <f t="shared" si="0"/>
        <v>1</v>
      </c>
      <c r="M18" s="52"/>
      <c r="N18" s="109" t="s">
        <v>187</v>
      </c>
      <c r="O18" s="111">
        <f t="shared" si="4"/>
        <v>15</v>
      </c>
      <c r="P18" s="61">
        <f>SUM(Q18:V18)</f>
        <v>25</v>
      </c>
      <c r="Q18" s="74">
        <f t="shared" si="13"/>
        <v>15</v>
      </c>
      <c r="R18" s="75">
        <f t="shared" si="13"/>
        <v>0</v>
      </c>
      <c r="S18" s="75">
        <f t="shared" si="13"/>
        <v>0</v>
      </c>
      <c r="T18" s="75">
        <f t="shared" si="13"/>
        <v>0</v>
      </c>
      <c r="U18" s="75">
        <f t="shared" si="13"/>
        <v>10</v>
      </c>
      <c r="V18" s="76">
        <f t="shared" si="13"/>
        <v>0</v>
      </c>
      <c r="W18" s="47"/>
      <c r="X18" s="49"/>
      <c r="Y18" s="49"/>
      <c r="Z18" s="49"/>
      <c r="AA18" s="49"/>
      <c r="AB18" s="46"/>
      <c r="AC18" s="47">
        <v>15</v>
      </c>
      <c r="AD18" s="17"/>
      <c r="AE18" s="49"/>
      <c r="AF18" s="49"/>
      <c r="AG18" s="49">
        <v>10</v>
      </c>
      <c r="AH18" s="50"/>
      <c r="AI18" s="114" t="s">
        <v>151</v>
      </c>
    </row>
    <row r="19" spans="1:35" ht="12.75">
      <c r="A19" s="145"/>
      <c r="B19" s="154" t="s">
        <v>51</v>
      </c>
      <c r="C19" s="152"/>
      <c r="D19" s="140"/>
      <c r="E19" s="141"/>
      <c r="F19" s="139"/>
      <c r="G19" s="142"/>
      <c r="H19" s="141"/>
      <c r="I19" s="139">
        <f t="shared" si="2"/>
        <v>0</v>
      </c>
      <c r="J19" s="140">
        <f t="shared" si="3"/>
        <v>0</v>
      </c>
      <c r="K19" s="144">
        <f t="shared" si="12"/>
        <v>0</v>
      </c>
      <c r="L19" s="145">
        <f t="shared" si="0"/>
        <v>0</v>
      </c>
      <c r="M19" s="146"/>
      <c r="N19" s="147"/>
      <c r="O19" s="148">
        <f t="shared" si="4"/>
        <v>0</v>
      </c>
      <c r="P19" s="148">
        <f t="shared" si="5"/>
        <v>0</v>
      </c>
      <c r="Q19" s="155">
        <f t="shared" si="6"/>
        <v>0</v>
      </c>
      <c r="R19" s="156">
        <f t="shared" si="7"/>
        <v>0</v>
      </c>
      <c r="S19" s="156">
        <f t="shared" si="8"/>
        <v>0</v>
      </c>
      <c r="T19" s="156">
        <f t="shared" si="9"/>
        <v>0</v>
      </c>
      <c r="U19" s="156">
        <f t="shared" si="10"/>
        <v>0</v>
      </c>
      <c r="V19" s="157">
        <f t="shared" si="11"/>
        <v>0</v>
      </c>
      <c r="W19" s="139"/>
      <c r="X19" s="140"/>
      <c r="Y19" s="140"/>
      <c r="Z19" s="140"/>
      <c r="AA19" s="140"/>
      <c r="AB19" s="143"/>
      <c r="AC19" s="139"/>
      <c r="AD19" s="152"/>
      <c r="AE19" s="152"/>
      <c r="AF19" s="152"/>
      <c r="AG19" s="140"/>
      <c r="AH19" s="141"/>
      <c r="AI19" s="158"/>
    </row>
    <row r="20" spans="1:35" ht="21.75" customHeight="1">
      <c r="A20" s="72">
        <v>13</v>
      </c>
      <c r="B20" s="8" t="s">
        <v>71</v>
      </c>
      <c r="C20" s="47">
        <v>0.5</v>
      </c>
      <c r="D20" s="49"/>
      <c r="E20" s="50"/>
      <c r="F20" s="47"/>
      <c r="G20" s="16"/>
      <c r="H20" s="46"/>
      <c r="I20" s="73">
        <f aca="true" t="shared" si="14" ref="I20:K21">C20+F20</f>
        <v>0.5</v>
      </c>
      <c r="J20" s="77">
        <f t="shared" si="14"/>
        <v>0</v>
      </c>
      <c r="K20" s="93">
        <f t="shared" si="14"/>
        <v>0</v>
      </c>
      <c r="L20" s="72">
        <f>SUM(I20:K20)</f>
        <v>0.5</v>
      </c>
      <c r="M20" s="86" t="s">
        <v>187</v>
      </c>
      <c r="N20" s="48"/>
      <c r="O20" s="111">
        <f>SUM(Q20:T20)</f>
        <v>5</v>
      </c>
      <c r="P20" s="61">
        <f>SUM(Q20:V20)</f>
        <v>8</v>
      </c>
      <c r="Q20" s="74">
        <f aca="true" t="shared" si="15" ref="Q20:V21">W20+AC20</f>
        <v>0</v>
      </c>
      <c r="R20" s="75">
        <f t="shared" si="15"/>
        <v>5</v>
      </c>
      <c r="S20" s="75">
        <f t="shared" si="15"/>
        <v>0</v>
      </c>
      <c r="T20" s="75">
        <f t="shared" si="15"/>
        <v>0</v>
      </c>
      <c r="U20" s="75">
        <f t="shared" si="15"/>
        <v>3</v>
      </c>
      <c r="V20" s="76">
        <f t="shared" si="15"/>
        <v>0</v>
      </c>
      <c r="W20" s="47"/>
      <c r="X20" s="49">
        <v>5</v>
      </c>
      <c r="Y20" s="49"/>
      <c r="Z20" s="49"/>
      <c r="AA20" s="49">
        <v>3</v>
      </c>
      <c r="AB20" s="46"/>
      <c r="AC20" s="47"/>
      <c r="AD20" s="17"/>
      <c r="AE20" s="17"/>
      <c r="AF20" s="17"/>
      <c r="AG20" s="49"/>
      <c r="AH20" s="50"/>
      <c r="AI20" s="114" t="s">
        <v>164</v>
      </c>
    </row>
    <row r="21" spans="1:35" ht="24.75" customHeight="1">
      <c r="A21" s="72">
        <v>14</v>
      </c>
      <c r="B21" s="8" t="s">
        <v>214</v>
      </c>
      <c r="C21" s="17">
        <v>1.5</v>
      </c>
      <c r="D21" s="49"/>
      <c r="E21" s="50"/>
      <c r="F21" s="47"/>
      <c r="G21" s="50"/>
      <c r="H21" s="46"/>
      <c r="I21" s="73">
        <f t="shared" si="14"/>
        <v>1.5</v>
      </c>
      <c r="J21" s="77">
        <f t="shared" si="14"/>
        <v>0</v>
      </c>
      <c r="K21" s="93">
        <f t="shared" si="14"/>
        <v>0</v>
      </c>
      <c r="L21" s="72">
        <f>SUM(I21:K21)</f>
        <v>1.5</v>
      </c>
      <c r="M21" s="52" t="s">
        <v>187</v>
      </c>
      <c r="N21" s="48"/>
      <c r="O21" s="111">
        <f>SUM(Q21:T21)</f>
        <v>20</v>
      </c>
      <c r="P21" s="61">
        <f>SUM(Q21:V21)</f>
        <v>33</v>
      </c>
      <c r="Q21" s="74">
        <f t="shared" si="15"/>
        <v>20</v>
      </c>
      <c r="R21" s="75">
        <f t="shared" si="15"/>
        <v>0</v>
      </c>
      <c r="S21" s="75">
        <f t="shared" si="15"/>
        <v>0</v>
      </c>
      <c r="T21" s="75">
        <f t="shared" si="15"/>
        <v>0</v>
      </c>
      <c r="U21" s="75">
        <f t="shared" si="15"/>
        <v>13</v>
      </c>
      <c r="V21" s="76">
        <f t="shared" si="15"/>
        <v>0</v>
      </c>
      <c r="W21" s="47">
        <v>20</v>
      </c>
      <c r="X21" s="49"/>
      <c r="Y21" s="49"/>
      <c r="Z21" s="49"/>
      <c r="AA21" s="49">
        <v>13</v>
      </c>
      <c r="AB21" s="46"/>
      <c r="AC21" s="47"/>
      <c r="AD21" s="17"/>
      <c r="AE21" s="17"/>
      <c r="AF21" s="17"/>
      <c r="AG21" s="49"/>
      <c r="AH21" s="50"/>
      <c r="AI21" s="57" t="s">
        <v>165</v>
      </c>
    </row>
    <row r="22" spans="1:35" ht="12.75">
      <c r="A22" s="72">
        <v>15</v>
      </c>
      <c r="B22" s="51" t="s">
        <v>69</v>
      </c>
      <c r="C22" s="17">
        <v>2</v>
      </c>
      <c r="D22" s="49"/>
      <c r="E22" s="50"/>
      <c r="F22" s="47">
        <v>2</v>
      </c>
      <c r="G22" s="49"/>
      <c r="H22" s="50"/>
      <c r="I22" s="73">
        <f t="shared" si="2"/>
        <v>4</v>
      </c>
      <c r="J22" s="77">
        <f t="shared" si="3"/>
        <v>0</v>
      </c>
      <c r="K22" s="93">
        <f t="shared" si="12"/>
        <v>0</v>
      </c>
      <c r="L22" s="72">
        <f t="shared" si="0"/>
        <v>4</v>
      </c>
      <c r="M22" s="109" t="s">
        <v>187</v>
      </c>
      <c r="N22" s="109" t="s">
        <v>187</v>
      </c>
      <c r="O22" s="111">
        <f t="shared" si="4"/>
        <v>60</v>
      </c>
      <c r="P22" s="61">
        <f t="shared" si="5"/>
        <v>90</v>
      </c>
      <c r="Q22" s="74">
        <f t="shared" si="6"/>
        <v>0</v>
      </c>
      <c r="R22" s="75">
        <f t="shared" si="7"/>
        <v>0</v>
      </c>
      <c r="S22" s="75">
        <f t="shared" si="8"/>
        <v>60</v>
      </c>
      <c r="T22" s="75">
        <f t="shared" si="9"/>
        <v>0</v>
      </c>
      <c r="U22" s="75">
        <f t="shared" si="10"/>
        <v>30</v>
      </c>
      <c r="V22" s="76">
        <f t="shared" si="11"/>
        <v>0</v>
      </c>
      <c r="W22" s="47"/>
      <c r="X22" s="17"/>
      <c r="Y22" s="17">
        <v>30</v>
      </c>
      <c r="Z22" s="17"/>
      <c r="AA22" s="49">
        <v>15</v>
      </c>
      <c r="AB22" s="46"/>
      <c r="AC22" s="47"/>
      <c r="AD22" s="17"/>
      <c r="AE22" s="17">
        <v>30</v>
      </c>
      <c r="AF22" s="17"/>
      <c r="AG22" s="49">
        <v>15</v>
      </c>
      <c r="AH22" s="50"/>
      <c r="AI22" s="114" t="s">
        <v>152</v>
      </c>
    </row>
    <row r="23" spans="1:35" ht="12.75">
      <c r="A23" s="72">
        <v>16</v>
      </c>
      <c r="B23" s="8" t="s">
        <v>70</v>
      </c>
      <c r="C23" s="17"/>
      <c r="D23" s="49"/>
      <c r="E23" s="50"/>
      <c r="F23" s="47"/>
      <c r="G23" s="49"/>
      <c r="H23" s="50"/>
      <c r="I23" s="73">
        <f t="shared" si="2"/>
        <v>0</v>
      </c>
      <c r="J23" s="77">
        <f t="shared" si="3"/>
        <v>0</v>
      </c>
      <c r="K23" s="93">
        <f t="shared" si="12"/>
        <v>0</v>
      </c>
      <c r="L23" s="72">
        <f t="shared" si="0"/>
        <v>0</v>
      </c>
      <c r="M23" s="109" t="s">
        <v>187</v>
      </c>
      <c r="N23" s="48"/>
      <c r="O23" s="111">
        <f t="shared" si="4"/>
        <v>15</v>
      </c>
      <c r="P23" s="61">
        <f t="shared" si="5"/>
        <v>15</v>
      </c>
      <c r="Q23" s="74">
        <f t="shared" si="6"/>
        <v>0</v>
      </c>
      <c r="R23" s="75">
        <f t="shared" si="7"/>
        <v>0</v>
      </c>
      <c r="S23" s="75">
        <f t="shared" si="8"/>
        <v>15</v>
      </c>
      <c r="T23" s="75">
        <f t="shared" si="9"/>
        <v>0</v>
      </c>
      <c r="U23" s="75">
        <f t="shared" si="10"/>
        <v>0</v>
      </c>
      <c r="V23" s="76">
        <f t="shared" si="11"/>
        <v>0</v>
      </c>
      <c r="W23" s="47"/>
      <c r="X23" s="17"/>
      <c r="Y23" s="17">
        <v>15</v>
      </c>
      <c r="Z23" s="17"/>
      <c r="AA23" s="49"/>
      <c r="AB23" s="46"/>
      <c r="AC23" s="47"/>
      <c r="AD23" s="17"/>
      <c r="AE23" s="17"/>
      <c r="AF23" s="17"/>
      <c r="AG23" s="49"/>
      <c r="AH23" s="50"/>
      <c r="AI23" s="114" t="s">
        <v>153</v>
      </c>
    </row>
    <row r="24" spans="1:35" ht="25.5">
      <c r="A24" s="72">
        <v>17</v>
      </c>
      <c r="B24" s="8" t="s">
        <v>215</v>
      </c>
      <c r="C24" s="47">
        <v>1.5</v>
      </c>
      <c r="D24" s="49"/>
      <c r="E24" s="50"/>
      <c r="F24" s="47"/>
      <c r="G24" s="16"/>
      <c r="H24" s="46"/>
      <c r="I24" s="73">
        <f t="shared" si="2"/>
        <v>1.5</v>
      </c>
      <c r="J24" s="77">
        <f t="shared" si="3"/>
        <v>0</v>
      </c>
      <c r="K24" s="93">
        <f t="shared" si="12"/>
        <v>0</v>
      </c>
      <c r="L24" s="72">
        <f t="shared" si="0"/>
        <v>1.5</v>
      </c>
      <c r="M24" s="109" t="s">
        <v>187</v>
      </c>
      <c r="N24" s="48"/>
      <c r="O24" s="111">
        <f t="shared" si="4"/>
        <v>20</v>
      </c>
      <c r="P24" s="61">
        <f t="shared" si="5"/>
        <v>33</v>
      </c>
      <c r="Q24" s="74">
        <f t="shared" si="6"/>
        <v>20</v>
      </c>
      <c r="R24" s="75">
        <f t="shared" si="7"/>
        <v>0</v>
      </c>
      <c r="S24" s="75">
        <f t="shared" si="8"/>
        <v>0</v>
      </c>
      <c r="T24" s="75">
        <f t="shared" si="9"/>
        <v>0</v>
      </c>
      <c r="U24" s="75">
        <f t="shared" si="10"/>
        <v>13</v>
      </c>
      <c r="V24" s="76">
        <f t="shared" si="11"/>
        <v>0</v>
      </c>
      <c r="W24" s="47">
        <v>20</v>
      </c>
      <c r="X24" s="49"/>
      <c r="Y24" s="49"/>
      <c r="Z24" s="49"/>
      <c r="AA24" s="49">
        <v>13</v>
      </c>
      <c r="AB24" s="46"/>
      <c r="AC24" s="47"/>
      <c r="AD24" s="17"/>
      <c r="AE24" s="17"/>
      <c r="AF24" s="17"/>
      <c r="AG24" s="49"/>
      <c r="AH24" s="50"/>
      <c r="AI24" s="114" t="s">
        <v>154</v>
      </c>
    </row>
    <row r="25" spans="1:35" ht="25.5">
      <c r="A25" s="72">
        <v>18</v>
      </c>
      <c r="B25" s="8" t="s">
        <v>216</v>
      </c>
      <c r="C25" s="47"/>
      <c r="D25" s="49"/>
      <c r="E25" s="50"/>
      <c r="F25" s="47">
        <v>0.5</v>
      </c>
      <c r="G25" s="16"/>
      <c r="H25" s="46"/>
      <c r="I25" s="73">
        <f t="shared" si="2"/>
        <v>0.5</v>
      </c>
      <c r="J25" s="77">
        <f t="shared" si="3"/>
        <v>0</v>
      </c>
      <c r="K25" s="93">
        <f t="shared" si="12"/>
        <v>0</v>
      </c>
      <c r="L25" s="72">
        <f t="shared" si="0"/>
        <v>0.5</v>
      </c>
      <c r="M25" s="109"/>
      <c r="N25" s="55" t="s">
        <v>187</v>
      </c>
      <c r="O25" s="111">
        <f t="shared" si="4"/>
        <v>10</v>
      </c>
      <c r="P25" s="61">
        <f t="shared" si="5"/>
        <v>16</v>
      </c>
      <c r="Q25" s="74">
        <f t="shared" si="6"/>
        <v>10</v>
      </c>
      <c r="R25" s="75">
        <f t="shared" si="7"/>
        <v>0</v>
      </c>
      <c r="S25" s="75">
        <f t="shared" si="8"/>
        <v>0</v>
      </c>
      <c r="T25" s="75">
        <f t="shared" si="9"/>
        <v>0</v>
      </c>
      <c r="U25" s="75">
        <f t="shared" si="10"/>
        <v>6</v>
      </c>
      <c r="V25" s="76">
        <f t="shared" si="11"/>
        <v>0</v>
      </c>
      <c r="W25" s="47"/>
      <c r="X25" s="49"/>
      <c r="Y25" s="49"/>
      <c r="Z25" s="49"/>
      <c r="AA25" s="49"/>
      <c r="AB25" s="46"/>
      <c r="AC25" s="47">
        <v>10</v>
      </c>
      <c r="AD25" s="17"/>
      <c r="AE25" s="17"/>
      <c r="AF25" s="17"/>
      <c r="AG25" s="49">
        <v>6</v>
      </c>
      <c r="AH25" s="50"/>
      <c r="AI25" s="114" t="s">
        <v>155</v>
      </c>
    </row>
    <row r="26" spans="1:35" ht="24">
      <c r="A26" s="72">
        <v>19</v>
      </c>
      <c r="B26" s="8" t="s">
        <v>217</v>
      </c>
      <c r="C26" s="47"/>
      <c r="D26" s="49"/>
      <c r="E26" s="50"/>
      <c r="F26" s="47">
        <v>0.5</v>
      </c>
      <c r="G26" s="16"/>
      <c r="H26" s="46"/>
      <c r="I26" s="73">
        <f t="shared" si="2"/>
        <v>0.5</v>
      </c>
      <c r="J26" s="77">
        <f t="shared" si="3"/>
        <v>0</v>
      </c>
      <c r="K26" s="93">
        <f t="shared" si="12"/>
        <v>0</v>
      </c>
      <c r="L26" s="72">
        <f t="shared" si="0"/>
        <v>0.5</v>
      </c>
      <c r="M26" s="109"/>
      <c r="N26" s="48" t="s">
        <v>187</v>
      </c>
      <c r="O26" s="111">
        <f t="shared" si="4"/>
        <v>10</v>
      </c>
      <c r="P26" s="61">
        <f t="shared" si="5"/>
        <v>16</v>
      </c>
      <c r="Q26" s="74">
        <f t="shared" si="6"/>
        <v>10</v>
      </c>
      <c r="R26" s="75">
        <f t="shared" si="7"/>
        <v>0</v>
      </c>
      <c r="S26" s="75">
        <f t="shared" si="8"/>
        <v>0</v>
      </c>
      <c r="T26" s="75">
        <f t="shared" si="9"/>
        <v>0</v>
      </c>
      <c r="U26" s="75">
        <f t="shared" si="10"/>
        <v>6</v>
      </c>
      <c r="V26" s="76">
        <f t="shared" si="11"/>
        <v>0</v>
      </c>
      <c r="W26" s="47"/>
      <c r="X26" s="49"/>
      <c r="Y26" s="49"/>
      <c r="Z26" s="49"/>
      <c r="AA26" s="49"/>
      <c r="AB26" s="46"/>
      <c r="AC26" s="47">
        <v>10</v>
      </c>
      <c r="AD26" s="17"/>
      <c r="AE26" s="17"/>
      <c r="AF26" s="17"/>
      <c r="AG26" s="49">
        <v>6</v>
      </c>
      <c r="AH26" s="50"/>
      <c r="AI26" s="114" t="s">
        <v>154</v>
      </c>
    </row>
    <row r="27" spans="1:35" ht="24">
      <c r="A27" s="72">
        <v>20</v>
      </c>
      <c r="B27" s="56" t="s">
        <v>137</v>
      </c>
      <c r="C27" s="57">
        <v>0.5</v>
      </c>
      <c r="D27" s="49"/>
      <c r="E27" s="50"/>
      <c r="F27" s="47"/>
      <c r="G27" s="49"/>
      <c r="H27" s="46"/>
      <c r="I27" s="73">
        <f t="shared" si="2"/>
        <v>0.5</v>
      </c>
      <c r="J27" s="77">
        <f t="shared" si="3"/>
        <v>0</v>
      </c>
      <c r="K27" s="93">
        <f t="shared" si="12"/>
        <v>0</v>
      </c>
      <c r="L27" s="72">
        <f t="shared" si="0"/>
        <v>0.5</v>
      </c>
      <c r="M27" s="109" t="s">
        <v>187</v>
      </c>
      <c r="N27" s="48"/>
      <c r="O27" s="111">
        <f t="shared" si="4"/>
        <v>5</v>
      </c>
      <c r="P27" s="61">
        <f t="shared" si="5"/>
        <v>8</v>
      </c>
      <c r="Q27" s="74">
        <f t="shared" si="6"/>
        <v>5</v>
      </c>
      <c r="R27" s="75">
        <f t="shared" si="7"/>
        <v>0</v>
      </c>
      <c r="S27" s="75">
        <f t="shared" si="8"/>
        <v>0</v>
      </c>
      <c r="T27" s="75">
        <f t="shared" si="9"/>
        <v>0</v>
      </c>
      <c r="U27" s="75">
        <f t="shared" si="10"/>
        <v>3</v>
      </c>
      <c r="V27" s="76">
        <f t="shared" si="11"/>
        <v>0</v>
      </c>
      <c r="W27" s="47">
        <v>5</v>
      </c>
      <c r="X27" s="49"/>
      <c r="Y27" s="49"/>
      <c r="Z27" s="49"/>
      <c r="AA27" s="49">
        <v>3</v>
      </c>
      <c r="AB27" s="46"/>
      <c r="AC27" s="17"/>
      <c r="AD27" s="17"/>
      <c r="AE27" s="17"/>
      <c r="AF27" s="17"/>
      <c r="AG27" s="49"/>
      <c r="AH27" s="50"/>
      <c r="AI27" s="114" t="s">
        <v>156</v>
      </c>
    </row>
    <row r="28" spans="1:35" ht="24">
      <c r="A28" s="72">
        <v>21</v>
      </c>
      <c r="B28" s="56" t="s">
        <v>138</v>
      </c>
      <c r="C28" s="57">
        <v>0.5</v>
      </c>
      <c r="D28" s="49"/>
      <c r="E28" s="50"/>
      <c r="F28" s="47"/>
      <c r="G28" s="49"/>
      <c r="H28" s="46"/>
      <c r="I28" s="73">
        <f t="shared" si="2"/>
        <v>0.5</v>
      </c>
      <c r="J28" s="77">
        <f t="shared" si="3"/>
        <v>0</v>
      </c>
      <c r="K28" s="93">
        <f t="shared" si="12"/>
        <v>0</v>
      </c>
      <c r="L28" s="72">
        <f t="shared" si="0"/>
        <v>0.5</v>
      </c>
      <c r="M28" s="109" t="s">
        <v>187</v>
      </c>
      <c r="N28" s="48"/>
      <c r="O28" s="111">
        <f t="shared" si="4"/>
        <v>5</v>
      </c>
      <c r="P28" s="61">
        <f t="shared" si="5"/>
        <v>8</v>
      </c>
      <c r="Q28" s="74">
        <f t="shared" si="6"/>
        <v>5</v>
      </c>
      <c r="R28" s="75">
        <f t="shared" si="7"/>
        <v>0</v>
      </c>
      <c r="S28" s="75">
        <f t="shared" si="8"/>
        <v>0</v>
      </c>
      <c r="T28" s="75">
        <f t="shared" si="9"/>
        <v>0</v>
      </c>
      <c r="U28" s="75">
        <f t="shared" si="10"/>
        <v>3</v>
      </c>
      <c r="V28" s="76">
        <f t="shared" si="11"/>
        <v>0</v>
      </c>
      <c r="W28" s="47">
        <v>5</v>
      </c>
      <c r="X28" s="49"/>
      <c r="Y28" s="49"/>
      <c r="Z28" s="49"/>
      <c r="AA28" s="49">
        <v>3</v>
      </c>
      <c r="AB28" s="46"/>
      <c r="AC28" s="17"/>
      <c r="AD28" s="17"/>
      <c r="AE28" s="17"/>
      <c r="AF28" s="17"/>
      <c r="AG28" s="49"/>
      <c r="AH28" s="50"/>
      <c r="AI28" s="114" t="s">
        <v>157</v>
      </c>
    </row>
    <row r="29" spans="1:35" ht="12.75">
      <c r="A29" s="72">
        <v>22</v>
      </c>
      <c r="B29" s="53" t="s">
        <v>139</v>
      </c>
      <c r="C29" s="57">
        <v>0.5</v>
      </c>
      <c r="D29" s="49"/>
      <c r="E29" s="50"/>
      <c r="F29" s="47"/>
      <c r="G29" s="16"/>
      <c r="H29" s="46"/>
      <c r="I29" s="73">
        <f t="shared" si="2"/>
        <v>0.5</v>
      </c>
      <c r="J29" s="77">
        <f t="shared" si="3"/>
        <v>0</v>
      </c>
      <c r="K29" s="93">
        <f t="shared" si="12"/>
        <v>0</v>
      </c>
      <c r="L29" s="72">
        <f t="shared" si="0"/>
        <v>0.5</v>
      </c>
      <c r="M29" s="109" t="s">
        <v>187</v>
      </c>
      <c r="N29" s="48"/>
      <c r="O29" s="111">
        <f t="shared" si="4"/>
        <v>5</v>
      </c>
      <c r="P29" s="61">
        <f t="shared" si="5"/>
        <v>8</v>
      </c>
      <c r="Q29" s="74">
        <f t="shared" si="6"/>
        <v>5</v>
      </c>
      <c r="R29" s="75">
        <f t="shared" si="7"/>
        <v>0</v>
      </c>
      <c r="S29" s="75">
        <f t="shared" si="8"/>
        <v>0</v>
      </c>
      <c r="T29" s="75">
        <f t="shared" si="9"/>
        <v>0</v>
      </c>
      <c r="U29" s="75">
        <f t="shared" si="10"/>
        <v>3</v>
      </c>
      <c r="V29" s="76">
        <f t="shared" si="11"/>
        <v>0</v>
      </c>
      <c r="W29" s="47">
        <v>5</v>
      </c>
      <c r="X29" s="49"/>
      <c r="Y29" s="49"/>
      <c r="Z29" s="49"/>
      <c r="AA29" s="49">
        <v>3</v>
      </c>
      <c r="AB29" s="46"/>
      <c r="AC29" s="17"/>
      <c r="AD29" s="17"/>
      <c r="AE29" s="17"/>
      <c r="AF29" s="17"/>
      <c r="AG29" s="49"/>
      <c r="AH29" s="46"/>
      <c r="AI29" s="114" t="s">
        <v>155</v>
      </c>
    </row>
    <row r="30" spans="1:35" ht="12.75">
      <c r="A30" s="72">
        <v>23</v>
      </c>
      <c r="B30" s="53" t="s">
        <v>140</v>
      </c>
      <c r="C30" s="57">
        <v>0.5</v>
      </c>
      <c r="D30" s="49"/>
      <c r="E30" s="50"/>
      <c r="F30" s="47"/>
      <c r="G30" s="16"/>
      <c r="H30" s="46"/>
      <c r="I30" s="73">
        <f t="shared" si="2"/>
        <v>0.5</v>
      </c>
      <c r="J30" s="77">
        <f t="shared" si="3"/>
        <v>0</v>
      </c>
      <c r="K30" s="93">
        <f t="shared" si="12"/>
        <v>0</v>
      </c>
      <c r="L30" s="72">
        <f t="shared" si="0"/>
        <v>0.5</v>
      </c>
      <c r="M30" s="109" t="s">
        <v>187</v>
      </c>
      <c r="N30" s="48"/>
      <c r="O30" s="111">
        <f t="shared" si="4"/>
        <v>5</v>
      </c>
      <c r="P30" s="61">
        <f t="shared" si="5"/>
        <v>8</v>
      </c>
      <c r="Q30" s="74">
        <f t="shared" si="6"/>
        <v>5</v>
      </c>
      <c r="R30" s="75">
        <f t="shared" si="7"/>
        <v>0</v>
      </c>
      <c r="S30" s="75">
        <f t="shared" si="8"/>
        <v>0</v>
      </c>
      <c r="T30" s="75">
        <f t="shared" si="9"/>
        <v>0</v>
      </c>
      <c r="U30" s="75">
        <f t="shared" si="10"/>
        <v>3</v>
      </c>
      <c r="V30" s="76">
        <f t="shared" si="11"/>
        <v>0</v>
      </c>
      <c r="W30" s="47">
        <v>5</v>
      </c>
      <c r="X30" s="49"/>
      <c r="Y30" s="49"/>
      <c r="Z30" s="49"/>
      <c r="AA30" s="49">
        <v>3</v>
      </c>
      <c r="AB30" s="46"/>
      <c r="AC30" s="17"/>
      <c r="AD30" s="17"/>
      <c r="AE30" s="17"/>
      <c r="AF30" s="17"/>
      <c r="AG30" s="49"/>
      <c r="AH30" s="50"/>
      <c r="AI30" s="114" t="s">
        <v>155</v>
      </c>
    </row>
    <row r="31" spans="1:35" ht="24">
      <c r="A31" s="72">
        <v>24</v>
      </c>
      <c r="B31" s="8" t="s">
        <v>141</v>
      </c>
      <c r="C31" s="47">
        <v>0.5</v>
      </c>
      <c r="D31" s="49"/>
      <c r="E31" s="50"/>
      <c r="F31" s="47"/>
      <c r="G31" s="16"/>
      <c r="H31" s="46"/>
      <c r="I31" s="73">
        <f t="shared" si="2"/>
        <v>0.5</v>
      </c>
      <c r="J31" s="77">
        <f t="shared" si="3"/>
        <v>0</v>
      </c>
      <c r="K31" s="93">
        <f t="shared" si="12"/>
        <v>0</v>
      </c>
      <c r="L31" s="72">
        <f t="shared" si="0"/>
        <v>0.5</v>
      </c>
      <c r="M31" s="109" t="s">
        <v>187</v>
      </c>
      <c r="N31" s="48"/>
      <c r="O31" s="111">
        <f t="shared" si="4"/>
        <v>5</v>
      </c>
      <c r="P31" s="61">
        <f t="shared" si="5"/>
        <v>8</v>
      </c>
      <c r="Q31" s="74">
        <f t="shared" si="6"/>
        <v>5</v>
      </c>
      <c r="R31" s="75">
        <f t="shared" si="7"/>
        <v>0</v>
      </c>
      <c r="S31" s="75">
        <f t="shared" si="8"/>
        <v>0</v>
      </c>
      <c r="T31" s="75">
        <f t="shared" si="9"/>
        <v>0</v>
      </c>
      <c r="U31" s="75">
        <f t="shared" si="10"/>
        <v>3</v>
      </c>
      <c r="V31" s="76">
        <f t="shared" si="11"/>
        <v>0</v>
      </c>
      <c r="W31" s="47">
        <v>5</v>
      </c>
      <c r="X31" s="49"/>
      <c r="Y31" s="49"/>
      <c r="Z31" s="49"/>
      <c r="AA31" s="49">
        <v>3</v>
      </c>
      <c r="AB31" s="46"/>
      <c r="AC31" s="47"/>
      <c r="AD31" s="17"/>
      <c r="AE31" s="17"/>
      <c r="AF31" s="17"/>
      <c r="AG31" s="49"/>
      <c r="AH31" s="50"/>
      <c r="AI31" s="114" t="s">
        <v>154</v>
      </c>
    </row>
    <row r="32" spans="1:35" ht="24">
      <c r="A32" s="72">
        <v>25</v>
      </c>
      <c r="B32" s="8" t="s">
        <v>142</v>
      </c>
      <c r="C32" s="47">
        <v>0.5</v>
      </c>
      <c r="D32" s="49"/>
      <c r="E32" s="50"/>
      <c r="F32" s="47"/>
      <c r="G32" s="16"/>
      <c r="H32" s="46"/>
      <c r="I32" s="73">
        <f t="shared" si="2"/>
        <v>0.5</v>
      </c>
      <c r="J32" s="77">
        <f t="shared" si="3"/>
        <v>0</v>
      </c>
      <c r="K32" s="93">
        <f t="shared" si="12"/>
        <v>0</v>
      </c>
      <c r="L32" s="72">
        <f t="shared" si="0"/>
        <v>0.5</v>
      </c>
      <c r="M32" s="109" t="s">
        <v>187</v>
      </c>
      <c r="N32" s="48"/>
      <c r="O32" s="111">
        <f t="shared" si="4"/>
        <v>5</v>
      </c>
      <c r="P32" s="61">
        <f t="shared" si="5"/>
        <v>8</v>
      </c>
      <c r="Q32" s="98">
        <f t="shared" si="6"/>
        <v>5</v>
      </c>
      <c r="R32" s="99">
        <f t="shared" si="7"/>
        <v>0</v>
      </c>
      <c r="S32" s="99">
        <f t="shared" si="8"/>
        <v>0</v>
      </c>
      <c r="T32" s="99">
        <f t="shared" si="9"/>
        <v>0</v>
      </c>
      <c r="U32" s="99">
        <f t="shared" si="10"/>
        <v>3</v>
      </c>
      <c r="V32" s="100">
        <f t="shared" si="11"/>
        <v>0</v>
      </c>
      <c r="W32" s="47">
        <v>5</v>
      </c>
      <c r="X32" s="49"/>
      <c r="Y32" s="49"/>
      <c r="Z32" s="49"/>
      <c r="AA32" s="49">
        <v>3</v>
      </c>
      <c r="AB32" s="46"/>
      <c r="AC32" s="47"/>
      <c r="AD32" s="17"/>
      <c r="AE32" s="17"/>
      <c r="AF32" s="17"/>
      <c r="AG32" s="49"/>
      <c r="AH32" s="50"/>
      <c r="AI32" s="114" t="s">
        <v>154</v>
      </c>
    </row>
    <row r="33" spans="1:35" ht="24">
      <c r="A33" s="135">
        <v>26</v>
      </c>
      <c r="B33" s="222" t="s">
        <v>143</v>
      </c>
      <c r="C33" s="47">
        <v>0.5</v>
      </c>
      <c r="D33" s="49"/>
      <c r="E33" s="50"/>
      <c r="F33" s="47"/>
      <c r="G33" s="16"/>
      <c r="H33" s="46"/>
      <c r="I33" s="73">
        <f aca="true" t="shared" si="16" ref="I33:I54">C33+F33</f>
        <v>0.5</v>
      </c>
      <c r="J33" s="77">
        <f aca="true" t="shared" si="17" ref="J33:J54">D33+G33</f>
        <v>0</v>
      </c>
      <c r="K33" s="93">
        <f aca="true" t="shared" si="18" ref="K33:K54">E33+H33</f>
        <v>0</v>
      </c>
      <c r="L33" s="72">
        <f aca="true" t="shared" si="19" ref="L33:L54">SUM(I33:K33)</f>
        <v>0.5</v>
      </c>
      <c r="M33" s="109" t="s">
        <v>187</v>
      </c>
      <c r="N33" s="48"/>
      <c r="O33" s="111">
        <f aca="true" t="shared" si="20" ref="O33:O54">SUM(Q33:T33)</f>
        <v>5</v>
      </c>
      <c r="P33" s="61">
        <f aca="true" t="shared" si="21" ref="P33:P54">SUM(Q33:V33)</f>
        <v>8</v>
      </c>
      <c r="Q33" s="98">
        <f aca="true" t="shared" si="22" ref="Q33:Q54">W33+AC33</f>
        <v>5</v>
      </c>
      <c r="R33" s="99">
        <f aca="true" t="shared" si="23" ref="R33:R54">X33+AD33</f>
        <v>0</v>
      </c>
      <c r="S33" s="99">
        <f aca="true" t="shared" si="24" ref="S33:S54">Y33+AE33</f>
        <v>0</v>
      </c>
      <c r="T33" s="99">
        <f aca="true" t="shared" si="25" ref="T33:T54">Z33+AF33</f>
        <v>0</v>
      </c>
      <c r="U33" s="99">
        <f aca="true" t="shared" si="26" ref="U33:U54">AA33+AG33</f>
        <v>3</v>
      </c>
      <c r="V33" s="100">
        <f aca="true" t="shared" si="27" ref="V33:V54">AB33+AH33</f>
        <v>0</v>
      </c>
      <c r="W33" s="47">
        <v>5</v>
      </c>
      <c r="X33" s="49"/>
      <c r="Y33" s="49"/>
      <c r="Z33" s="49"/>
      <c r="AA33" s="49">
        <v>3</v>
      </c>
      <c r="AB33" s="46"/>
      <c r="AC33" s="47"/>
      <c r="AD33" s="17"/>
      <c r="AE33" s="17"/>
      <c r="AF33" s="17"/>
      <c r="AG33" s="49"/>
      <c r="AH33" s="50"/>
      <c r="AI33" s="168" t="s">
        <v>158</v>
      </c>
    </row>
    <row r="34" spans="1:35" ht="24">
      <c r="A34" s="72">
        <v>27</v>
      </c>
      <c r="B34" s="8" t="s">
        <v>115</v>
      </c>
      <c r="C34" s="17">
        <v>1.5</v>
      </c>
      <c r="D34" s="49"/>
      <c r="E34" s="50"/>
      <c r="F34" s="47"/>
      <c r="G34" s="49"/>
      <c r="H34" s="50"/>
      <c r="I34" s="73">
        <f>C34+F34</f>
        <v>1.5</v>
      </c>
      <c r="J34" s="77">
        <f>D34+G34</f>
        <v>0</v>
      </c>
      <c r="K34" s="93">
        <f>E34+H34</f>
        <v>0</v>
      </c>
      <c r="L34" s="72">
        <f>SUM(I34:K34)</f>
        <v>1.5</v>
      </c>
      <c r="M34" s="48" t="s">
        <v>187</v>
      </c>
      <c r="N34" s="1"/>
      <c r="O34" s="111">
        <f>SUM(Q34:T34)</f>
        <v>20</v>
      </c>
      <c r="P34" s="61">
        <f>SUM(Q34:V34)</f>
        <v>33</v>
      </c>
      <c r="Q34" s="74">
        <f aca="true" t="shared" si="28" ref="Q34:V34">W34+AC34</f>
        <v>0</v>
      </c>
      <c r="R34" s="75">
        <f t="shared" si="28"/>
        <v>0</v>
      </c>
      <c r="S34" s="75">
        <f t="shared" si="28"/>
        <v>20</v>
      </c>
      <c r="T34" s="75">
        <f t="shared" si="28"/>
        <v>0</v>
      </c>
      <c r="U34" s="75">
        <f t="shared" si="28"/>
        <v>13</v>
      </c>
      <c r="V34" s="76">
        <f t="shared" si="28"/>
        <v>0</v>
      </c>
      <c r="W34" s="47"/>
      <c r="X34" s="17"/>
      <c r="Y34" s="17">
        <v>20</v>
      </c>
      <c r="Z34" s="17"/>
      <c r="AA34" s="49">
        <v>13</v>
      </c>
      <c r="AB34" s="46"/>
      <c r="AC34" s="47"/>
      <c r="AD34" s="17"/>
      <c r="AE34" s="17"/>
      <c r="AF34" s="17"/>
      <c r="AG34" s="49"/>
      <c r="AH34" s="50"/>
      <c r="AI34" s="114" t="s">
        <v>170</v>
      </c>
    </row>
    <row r="35" spans="1:35" ht="12.75">
      <c r="A35" s="137"/>
      <c r="B35" s="138" t="s">
        <v>50</v>
      </c>
      <c r="C35" s="139"/>
      <c r="D35" s="140"/>
      <c r="E35" s="141"/>
      <c r="F35" s="139"/>
      <c r="G35" s="142"/>
      <c r="H35" s="143"/>
      <c r="I35" s="139">
        <f t="shared" si="16"/>
        <v>0</v>
      </c>
      <c r="J35" s="140">
        <f t="shared" si="17"/>
        <v>0</v>
      </c>
      <c r="K35" s="144">
        <f t="shared" si="18"/>
        <v>0</v>
      </c>
      <c r="L35" s="145">
        <f t="shared" si="19"/>
        <v>0</v>
      </c>
      <c r="M35" s="146"/>
      <c r="N35" s="147"/>
      <c r="O35" s="148">
        <f t="shared" si="20"/>
        <v>0</v>
      </c>
      <c r="P35" s="148">
        <f t="shared" si="21"/>
        <v>0</v>
      </c>
      <c r="Q35" s="149">
        <f t="shared" si="22"/>
        <v>0</v>
      </c>
      <c r="R35" s="150">
        <f t="shared" si="23"/>
        <v>0</v>
      </c>
      <c r="S35" s="150">
        <f t="shared" si="24"/>
        <v>0</v>
      </c>
      <c r="T35" s="150">
        <f t="shared" si="25"/>
        <v>0</v>
      </c>
      <c r="U35" s="150">
        <f t="shared" si="26"/>
        <v>0</v>
      </c>
      <c r="V35" s="151">
        <f t="shared" si="27"/>
        <v>0</v>
      </c>
      <c r="W35" s="139"/>
      <c r="X35" s="140"/>
      <c r="Y35" s="140"/>
      <c r="Z35" s="140"/>
      <c r="AA35" s="140"/>
      <c r="AB35" s="143"/>
      <c r="AC35" s="139"/>
      <c r="AD35" s="152"/>
      <c r="AE35" s="152"/>
      <c r="AF35" s="152"/>
      <c r="AG35" s="140"/>
      <c r="AH35" s="141"/>
      <c r="AI35" s="153"/>
    </row>
    <row r="36" spans="1:35" ht="13.5" thickBot="1">
      <c r="A36" s="135">
        <v>28</v>
      </c>
      <c r="B36" s="222" t="s">
        <v>53</v>
      </c>
      <c r="C36" s="172">
        <v>3.5</v>
      </c>
      <c r="D36" s="174"/>
      <c r="E36" s="178"/>
      <c r="F36" s="172"/>
      <c r="G36" s="179"/>
      <c r="H36" s="176"/>
      <c r="I36" s="180">
        <f t="shared" si="16"/>
        <v>3.5</v>
      </c>
      <c r="J36" s="181">
        <f t="shared" si="17"/>
        <v>0</v>
      </c>
      <c r="K36" s="182">
        <f t="shared" si="18"/>
        <v>0</v>
      </c>
      <c r="L36" s="135">
        <f t="shared" si="19"/>
        <v>3.5</v>
      </c>
      <c r="M36" s="183" t="s">
        <v>186</v>
      </c>
      <c r="N36" s="184"/>
      <c r="O36" s="185">
        <f t="shared" si="20"/>
        <v>60</v>
      </c>
      <c r="P36" s="186">
        <f t="shared" si="21"/>
        <v>87</v>
      </c>
      <c r="Q36" s="98">
        <f t="shared" si="22"/>
        <v>15</v>
      </c>
      <c r="R36" s="99">
        <f t="shared" si="23"/>
        <v>0</v>
      </c>
      <c r="S36" s="99">
        <f t="shared" si="24"/>
        <v>45</v>
      </c>
      <c r="T36" s="99">
        <f t="shared" si="25"/>
        <v>0</v>
      </c>
      <c r="U36" s="99">
        <f t="shared" si="26"/>
        <v>27</v>
      </c>
      <c r="V36" s="100">
        <f t="shared" si="27"/>
        <v>0</v>
      </c>
      <c r="W36" s="172">
        <v>15</v>
      </c>
      <c r="X36" s="174"/>
      <c r="Y36" s="174">
        <v>45</v>
      </c>
      <c r="Z36" s="174"/>
      <c r="AA36" s="174">
        <v>27</v>
      </c>
      <c r="AB36" s="176"/>
      <c r="AC36" s="172"/>
      <c r="AD36" s="187"/>
      <c r="AE36" s="187"/>
      <c r="AF36" s="187"/>
      <c r="AG36" s="174"/>
      <c r="AH36" s="178"/>
      <c r="AI36" s="136" t="s">
        <v>159</v>
      </c>
    </row>
    <row r="37" spans="1:35" ht="12.75">
      <c r="A37" s="461">
        <v>29</v>
      </c>
      <c r="B37" s="463" t="s">
        <v>229</v>
      </c>
      <c r="C37" s="465"/>
      <c r="D37" s="451"/>
      <c r="E37" s="453"/>
      <c r="F37" s="465">
        <v>2.5</v>
      </c>
      <c r="G37" s="451"/>
      <c r="H37" s="453"/>
      <c r="I37" s="455">
        <f t="shared" si="16"/>
        <v>2.5</v>
      </c>
      <c r="J37" s="457">
        <f t="shared" si="17"/>
        <v>0</v>
      </c>
      <c r="K37" s="459">
        <f t="shared" si="18"/>
        <v>0</v>
      </c>
      <c r="L37" s="461">
        <f t="shared" si="19"/>
        <v>2.5</v>
      </c>
      <c r="M37" s="447"/>
      <c r="N37" s="449" t="s">
        <v>187</v>
      </c>
      <c r="O37" s="441">
        <f t="shared" si="20"/>
        <v>45</v>
      </c>
      <c r="P37" s="443">
        <f t="shared" si="21"/>
        <v>65</v>
      </c>
      <c r="Q37" s="439">
        <f>W37+AC37+W38+AC38</f>
        <v>5</v>
      </c>
      <c r="R37" s="445">
        <f t="shared" si="23"/>
        <v>0</v>
      </c>
      <c r="S37" s="445">
        <f>SUM(AE37:AE38)</f>
        <v>40</v>
      </c>
      <c r="T37" s="445">
        <f t="shared" si="25"/>
        <v>0</v>
      </c>
      <c r="U37" s="445">
        <f>SUM(AG37:AG38)</f>
        <v>20</v>
      </c>
      <c r="V37" s="437">
        <f t="shared" si="27"/>
        <v>0</v>
      </c>
      <c r="W37" s="12"/>
      <c r="X37" s="13"/>
      <c r="Y37" s="13"/>
      <c r="Z37" s="13"/>
      <c r="AA37" s="13"/>
      <c r="AB37" s="14"/>
      <c r="AC37" s="12">
        <v>3</v>
      </c>
      <c r="AD37" s="201"/>
      <c r="AE37" s="201">
        <v>20</v>
      </c>
      <c r="AF37" s="201"/>
      <c r="AG37" s="13">
        <v>10</v>
      </c>
      <c r="AH37" s="15"/>
      <c r="AI37" s="200" t="s">
        <v>159</v>
      </c>
    </row>
    <row r="38" spans="1:35" ht="13.5" thickBot="1">
      <c r="A38" s="478"/>
      <c r="B38" s="471"/>
      <c r="C38" s="472"/>
      <c r="D38" s="473"/>
      <c r="E38" s="474"/>
      <c r="F38" s="472"/>
      <c r="G38" s="473"/>
      <c r="H38" s="474"/>
      <c r="I38" s="477"/>
      <c r="J38" s="476"/>
      <c r="K38" s="475"/>
      <c r="L38" s="478"/>
      <c r="M38" s="467"/>
      <c r="N38" s="468"/>
      <c r="O38" s="442"/>
      <c r="P38" s="444"/>
      <c r="Q38" s="440"/>
      <c r="R38" s="446"/>
      <c r="S38" s="446"/>
      <c r="T38" s="446"/>
      <c r="U38" s="446"/>
      <c r="V38" s="438"/>
      <c r="W38" s="18"/>
      <c r="X38" s="19"/>
      <c r="Y38" s="19"/>
      <c r="Z38" s="19"/>
      <c r="AA38" s="19"/>
      <c r="AB38" s="20"/>
      <c r="AC38" s="18">
        <v>2</v>
      </c>
      <c r="AD38" s="21"/>
      <c r="AE38" s="21">
        <v>20</v>
      </c>
      <c r="AF38" s="21"/>
      <c r="AG38" s="19">
        <v>10</v>
      </c>
      <c r="AH38" s="22"/>
      <c r="AI38" s="41" t="s">
        <v>160</v>
      </c>
    </row>
    <row r="39" spans="1:35" ht="12.75">
      <c r="A39" s="461">
        <v>30</v>
      </c>
      <c r="B39" s="463" t="s">
        <v>54</v>
      </c>
      <c r="C39" s="465"/>
      <c r="D39" s="451"/>
      <c r="E39" s="453"/>
      <c r="F39" s="465">
        <v>3.5</v>
      </c>
      <c r="G39" s="451"/>
      <c r="H39" s="453"/>
      <c r="I39" s="455">
        <f t="shared" si="16"/>
        <v>3.5</v>
      </c>
      <c r="J39" s="457">
        <f t="shared" si="17"/>
        <v>0</v>
      </c>
      <c r="K39" s="459">
        <f t="shared" si="18"/>
        <v>0</v>
      </c>
      <c r="L39" s="461">
        <f t="shared" si="19"/>
        <v>3.5</v>
      </c>
      <c r="M39" s="447"/>
      <c r="N39" s="449" t="s">
        <v>187</v>
      </c>
      <c r="O39" s="441">
        <f t="shared" si="20"/>
        <v>60</v>
      </c>
      <c r="P39" s="443">
        <f t="shared" si="21"/>
        <v>85</v>
      </c>
      <c r="Q39" s="439">
        <f aca="true" t="shared" si="29" ref="Q39:V39">SUM(AC39:AC40)</f>
        <v>10</v>
      </c>
      <c r="R39" s="445">
        <f t="shared" si="29"/>
        <v>0</v>
      </c>
      <c r="S39" s="445">
        <f t="shared" si="29"/>
        <v>50</v>
      </c>
      <c r="T39" s="445">
        <f t="shared" si="29"/>
        <v>0</v>
      </c>
      <c r="U39" s="445">
        <f t="shared" si="29"/>
        <v>25</v>
      </c>
      <c r="V39" s="437">
        <f t="shared" si="29"/>
        <v>0</v>
      </c>
      <c r="W39" s="12"/>
      <c r="X39" s="13"/>
      <c r="Y39" s="13"/>
      <c r="Z39" s="13"/>
      <c r="AA39" s="13"/>
      <c r="AB39" s="14"/>
      <c r="AC39" s="12">
        <v>10</v>
      </c>
      <c r="AD39" s="201"/>
      <c r="AE39" s="201">
        <v>25</v>
      </c>
      <c r="AF39" s="201"/>
      <c r="AG39" s="13">
        <v>12.5</v>
      </c>
      <c r="AH39" s="15"/>
      <c r="AI39" s="200" t="s">
        <v>159</v>
      </c>
    </row>
    <row r="40" spans="1:35" ht="13.5" thickBot="1">
      <c r="A40" s="462"/>
      <c r="B40" s="464"/>
      <c r="C40" s="466"/>
      <c r="D40" s="452"/>
      <c r="E40" s="454"/>
      <c r="F40" s="466"/>
      <c r="G40" s="452"/>
      <c r="H40" s="454"/>
      <c r="I40" s="456"/>
      <c r="J40" s="458"/>
      <c r="K40" s="460"/>
      <c r="L40" s="462"/>
      <c r="M40" s="448"/>
      <c r="N40" s="450"/>
      <c r="O40" s="442"/>
      <c r="P40" s="444"/>
      <c r="Q40" s="440"/>
      <c r="R40" s="446"/>
      <c r="S40" s="446"/>
      <c r="T40" s="446"/>
      <c r="U40" s="446"/>
      <c r="V40" s="438"/>
      <c r="W40" s="203"/>
      <c r="X40" s="204"/>
      <c r="Y40" s="204"/>
      <c r="Z40" s="204"/>
      <c r="AA40" s="204"/>
      <c r="AB40" s="207"/>
      <c r="AC40" s="203"/>
      <c r="AD40" s="212"/>
      <c r="AE40" s="212">
        <v>25</v>
      </c>
      <c r="AF40" s="212"/>
      <c r="AG40" s="204">
        <v>12.5</v>
      </c>
      <c r="AH40" s="205"/>
      <c r="AI40" s="170" t="s">
        <v>160</v>
      </c>
    </row>
    <row r="41" spans="1:35" ht="12.75">
      <c r="A41" s="469">
        <v>31</v>
      </c>
      <c r="B41" s="463" t="s">
        <v>55</v>
      </c>
      <c r="C41" s="465"/>
      <c r="D41" s="451"/>
      <c r="E41" s="453"/>
      <c r="F41" s="465">
        <v>3.5</v>
      </c>
      <c r="G41" s="451"/>
      <c r="H41" s="453"/>
      <c r="I41" s="455">
        <f t="shared" si="16"/>
        <v>3.5</v>
      </c>
      <c r="J41" s="457">
        <f t="shared" si="17"/>
        <v>0</v>
      </c>
      <c r="K41" s="459">
        <f t="shared" si="18"/>
        <v>0</v>
      </c>
      <c r="L41" s="461">
        <f t="shared" si="19"/>
        <v>3.5</v>
      </c>
      <c r="M41" s="447"/>
      <c r="N41" s="449" t="s">
        <v>187</v>
      </c>
      <c r="O41" s="441">
        <f t="shared" si="20"/>
        <v>60</v>
      </c>
      <c r="P41" s="443">
        <f t="shared" si="21"/>
        <v>85</v>
      </c>
      <c r="Q41" s="439">
        <f aca="true" t="shared" si="30" ref="Q41:V41">SUM(AC41:AC42)</f>
        <v>10</v>
      </c>
      <c r="R41" s="445">
        <f t="shared" si="30"/>
        <v>0</v>
      </c>
      <c r="S41" s="445">
        <f t="shared" si="30"/>
        <v>50</v>
      </c>
      <c r="T41" s="445">
        <f t="shared" si="30"/>
        <v>0</v>
      </c>
      <c r="U41" s="445">
        <f t="shared" si="30"/>
        <v>25</v>
      </c>
      <c r="V41" s="437">
        <f t="shared" si="30"/>
        <v>0</v>
      </c>
      <c r="W41" s="12"/>
      <c r="X41" s="13"/>
      <c r="Y41" s="13"/>
      <c r="Z41" s="13"/>
      <c r="AA41" s="13"/>
      <c r="AB41" s="14"/>
      <c r="AC41" s="12">
        <v>5</v>
      </c>
      <c r="AD41" s="201"/>
      <c r="AE41" s="201">
        <v>25</v>
      </c>
      <c r="AF41" s="201"/>
      <c r="AG41" s="13">
        <v>12.5</v>
      </c>
      <c r="AH41" s="15"/>
      <c r="AI41" s="200" t="s">
        <v>159</v>
      </c>
    </row>
    <row r="42" spans="1:35" ht="13.5" thickBot="1">
      <c r="A42" s="470"/>
      <c r="B42" s="471"/>
      <c r="C42" s="472"/>
      <c r="D42" s="473"/>
      <c r="E42" s="474"/>
      <c r="F42" s="472"/>
      <c r="G42" s="473"/>
      <c r="H42" s="474"/>
      <c r="I42" s="477"/>
      <c r="J42" s="476"/>
      <c r="K42" s="475"/>
      <c r="L42" s="478"/>
      <c r="M42" s="467"/>
      <c r="N42" s="468"/>
      <c r="O42" s="442"/>
      <c r="P42" s="444"/>
      <c r="Q42" s="440"/>
      <c r="R42" s="446"/>
      <c r="S42" s="446"/>
      <c r="T42" s="446"/>
      <c r="U42" s="446"/>
      <c r="V42" s="438"/>
      <c r="W42" s="18"/>
      <c r="X42" s="19"/>
      <c r="Y42" s="19"/>
      <c r="Z42" s="19"/>
      <c r="AA42" s="19"/>
      <c r="AB42" s="20"/>
      <c r="AC42" s="18">
        <v>5</v>
      </c>
      <c r="AD42" s="21"/>
      <c r="AE42" s="21">
        <v>25</v>
      </c>
      <c r="AF42" s="21"/>
      <c r="AG42" s="19">
        <v>12.5</v>
      </c>
      <c r="AH42" s="22"/>
      <c r="AI42" s="41" t="s">
        <v>160</v>
      </c>
    </row>
    <row r="43" spans="1:35" ht="12.75">
      <c r="A43" s="166">
        <v>32</v>
      </c>
      <c r="B43" s="170" t="s">
        <v>56</v>
      </c>
      <c r="C43" s="173">
        <v>0.5</v>
      </c>
      <c r="D43" s="175"/>
      <c r="E43" s="188"/>
      <c r="F43" s="173"/>
      <c r="G43" s="189"/>
      <c r="H43" s="177"/>
      <c r="I43" s="190">
        <f t="shared" si="16"/>
        <v>0.5</v>
      </c>
      <c r="J43" s="191">
        <f t="shared" si="17"/>
        <v>0</v>
      </c>
      <c r="K43" s="93">
        <f t="shared" si="18"/>
        <v>0</v>
      </c>
      <c r="L43" s="171">
        <f t="shared" si="19"/>
        <v>0.5</v>
      </c>
      <c r="M43" s="192" t="s">
        <v>187</v>
      </c>
      <c r="N43" s="213"/>
      <c r="O43" s="193">
        <f t="shared" si="20"/>
        <v>15</v>
      </c>
      <c r="P43" s="194">
        <f t="shared" si="21"/>
        <v>22</v>
      </c>
      <c r="Q43" s="195">
        <f t="shared" si="22"/>
        <v>0</v>
      </c>
      <c r="R43" s="196">
        <f t="shared" si="23"/>
        <v>15</v>
      </c>
      <c r="S43" s="196">
        <f t="shared" si="24"/>
        <v>0</v>
      </c>
      <c r="T43" s="196">
        <f t="shared" si="25"/>
        <v>0</v>
      </c>
      <c r="U43" s="196">
        <f t="shared" si="26"/>
        <v>7</v>
      </c>
      <c r="V43" s="197">
        <f t="shared" si="27"/>
        <v>0</v>
      </c>
      <c r="W43" s="173"/>
      <c r="X43" s="175">
        <v>15</v>
      </c>
      <c r="Y43" s="175"/>
      <c r="Z43" s="175"/>
      <c r="AA43" s="175">
        <v>7</v>
      </c>
      <c r="AB43" s="177"/>
      <c r="AC43" s="173"/>
      <c r="AD43" s="198"/>
      <c r="AE43" s="198"/>
      <c r="AF43" s="198"/>
      <c r="AG43" s="175"/>
      <c r="AH43" s="188"/>
      <c r="AI43" s="214" t="s">
        <v>160</v>
      </c>
    </row>
    <row r="44" spans="1:35" ht="12.75">
      <c r="A44" s="137"/>
      <c r="B44" s="138" t="s">
        <v>58</v>
      </c>
      <c r="C44" s="139"/>
      <c r="D44" s="140"/>
      <c r="E44" s="141"/>
      <c r="F44" s="139"/>
      <c r="G44" s="142"/>
      <c r="H44" s="143"/>
      <c r="I44" s="139">
        <f t="shared" si="16"/>
        <v>0</v>
      </c>
      <c r="J44" s="140">
        <f t="shared" si="17"/>
        <v>0</v>
      </c>
      <c r="K44" s="144">
        <f t="shared" si="18"/>
        <v>0</v>
      </c>
      <c r="L44" s="145">
        <f t="shared" si="19"/>
        <v>0</v>
      </c>
      <c r="M44" s="146"/>
      <c r="N44" s="147"/>
      <c r="O44" s="148">
        <f t="shared" si="20"/>
        <v>0</v>
      </c>
      <c r="P44" s="148">
        <f t="shared" si="21"/>
        <v>0</v>
      </c>
      <c r="Q44" s="149">
        <f t="shared" si="22"/>
        <v>0</v>
      </c>
      <c r="R44" s="150">
        <f t="shared" si="23"/>
        <v>0</v>
      </c>
      <c r="S44" s="150">
        <f t="shared" si="24"/>
        <v>0</v>
      </c>
      <c r="T44" s="150">
        <f t="shared" si="25"/>
        <v>0</v>
      </c>
      <c r="U44" s="150">
        <f t="shared" si="26"/>
        <v>0</v>
      </c>
      <c r="V44" s="151">
        <f t="shared" si="27"/>
        <v>0</v>
      </c>
      <c r="W44" s="139"/>
      <c r="X44" s="140"/>
      <c r="Y44" s="140"/>
      <c r="Z44" s="140"/>
      <c r="AA44" s="140"/>
      <c r="AB44" s="143"/>
      <c r="AC44" s="139"/>
      <c r="AD44" s="152"/>
      <c r="AE44" s="152"/>
      <c r="AF44" s="152"/>
      <c r="AG44" s="140"/>
      <c r="AH44" s="141"/>
      <c r="AI44" s="153"/>
    </row>
    <row r="45" spans="1:35" ht="12.75">
      <c r="A45" s="135">
        <v>33</v>
      </c>
      <c r="B45" s="222" t="s">
        <v>57</v>
      </c>
      <c r="C45" s="47"/>
      <c r="D45" s="49"/>
      <c r="E45" s="50"/>
      <c r="F45" s="47"/>
      <c r="G45" s="16"/>
      <c r="H45" s="46">
        <v>5</v>
      </c>
      <c r="I45" s="73">
        <f t="shared" si="16"/>
        <v>0</v>
      </c>
      <c r="J45" s="77">
        <f t="shared" si="17"/>
        <v>0</v>
      </c>
      <c r="K45" s="93">
        <f t="shared" si="18"/>
        <v>5</v>
      </c>
      <c r="L45" s="72">
        <f t="shared" si="19"/>
        <v>5</v>
      </c>
      <c r="M45" s="52"/>
      <c r="N45" s="109" t="s">
        <v>187</v>
      </c>
      <c r="O45" s="111">
        <f t="shared" si="20"/>
        <v>0</v>
      </c>
      <c r="P45" s="61">
        <f t="shared" si="21"/>
        <v>150</v>
      </c>
      <c r="Q45" s="98">
        <f t="shared" si="22"/>
        <v>0</v>
      </c>
      <c r="R45" s="99">
        <f t="shared" si="23"/>
        <v>0</v>
      </c>
      <c r="S45" s="99">
        <f t="shared" si="24"/>
        <v>0</v>
      </c>
      <c r="T45" s="99">
        <f t="shared" si="25"/>
        <v>0</v>
      </c>
      <c r="U45" s="99">
        <f t="shared" si="26"/>
        <v>0</v>
      </c>
      <c r="V45" s="100">
        <f t="shared" si="27"/>
        <v>150</v>
      </c>
      <c r="W45" s="47"/>
      <c r="X45" s="49"/>
      <c r="Y45" s="49"/>
      <c r="Z45" s="49"/>
      <c r="AA45" s="49"/>
      <c r="AB45" s="46"/>
      <c r="AC45" s="47"/>
      <c r="AD45" s="17"/>
      <c r="AE45" s="17"/>
      <c r="AF45" s="17"/>
      <c r="AG45" s="49"/>
      <c r="AH45" s="50">
        <v>150</v>
      </c>
      <c r="AI45" s="136"/>
    </row>
    <row r="46" spans="1:35" ht="13.5" customHeight="1">
      <c r="A46" s="137"/>
      <c r="B46" s="138" t="s">
        <v>59</v>
      </c>
      <c r="C46" s="139"/>
      <c r="D46" s="140"/>
      <c r="E46" s="141"/>
      <c r="F46" s="139"/>
      <c r="G46" s="142"/>
      <c r="H46" s="143"/>
      <c r="I46" s="139">
        <f t="shared" si="16"/>
        <v>0</v>
      </c>
      <c r="J46" s="140">
        <f t="shared" si="17"/>
        <v>0</v>
      </c>
      <c r="K46" s="144">
        <f t="shared" si="18"/>
        <v>0</v>
      </c>
      <c r="L46" s="145">
        <f t="shared" si="19"/>
        <v>0</v>
      </c>
      <c r="M46" s="146"/>
      <c r="N46" s="147"/>
      <c r="O46" s="148">
        <f t="shared" si="20"/>
        <v>0</v>
      </c>
      <c r="P46" s="148">
        <f t="shared" si="21"/>
        <v>0</v>
      </c>
      <c r="Q46" s="149">
        <f t="shared" si="22"/>
        <v>0</v>
      </c>
      <c r="R46" s="150">
        <f t="shared" si="23"/>
        <v>0</v>
      </c>
      <c r="S46" s="150">
        <f t="shared" si="24"/>
        <v>0</v>
      </c>
      <c r="T46" s="150">
        <f t="shared" si="25"/>
        <v>0</v>
      </c>
      <c r="U46" s="150">
        <f t="shared" si="26"/>
        <v>0</v>
      </c>
      <c r="V46" s="151">
        <f t="shared" si="27"/>
        <v>0</v>
      </c>
      <c r="W46" s="139"/>
      <c r="X46" s="140"/>
      <c r="Y46" s="140"/>
      <c r="Z46" s="140"/>
      <c r="AA46" s="140"/>
      <c r="AB46" s="143"/>
      <c r="AC46" s="139"/>
      <c r="AD46" s="152"/>
      <c r="AE46" s="152"/>
      <c r="AF46" s="152"/>
      <c r="AG46" s="140"/>
      <c r="AH46" s="141"/>
      <c r="AI46" s="153"/>
    </row>
    <row r="47" spans="1:35" ht="24">
      <c r="A47" s="135">
        <v>34</v>
      </c>
      <c r="B47" s="222" t="s">
        <v>60</v>
      </c>
      <c r="C47" s="47">
        <v>1.5</v>
      </c>
      <c r="D47" s="49"/>
      <c r="E47" s="50"/>
      <c r="F47" s="47"/>
      <c r="G47" s="16"/>
      <c r="H47" s="46"/>
      <c r="I47" s="73">
        <f t="shared" si="16"/>
        <v>1.5</v>
      </c>
      <c r="J47" s="77">
        <f t="shared" si="17"/>
        <v>0</v>
      </c>
      <c r="K47" s="93">
        <f t="shared" si="18"/>
        <v>0</v>
      </c>
      <c r="L47" s="72">
        <f t="shared" si="19"/>
        <v>1.5</v>
      </c>
      <c r="M47" s="109" t="s">
        <v>187</v>
      </c>
      <c r="N47" s="48"/>
      <c r="O47" s="111">
        <f t="shared" si="20"/>
        <v>30</v>
      </c>
      <c r="P47" s="61">
        <f t="shared" si="21"/>
        <v>43</v>
      </c>
      <c r="Q47" s="98">
        <f t="shared" si="22"/>
        <v>10</v>
      </c>
      <c r="R47" s="99">
        <f t="shared" si="23"/>
        <v>0</v>
      </c>
      <c r="S47" s="99">
        <f t="shared" si="24"/>
        <v>20</v>
      </c>
      <c r="T47" s="99">
        <f t="shared" si="25"/>
        <v>0</v>
      </c>
      <c r="U47" s="99">
        <f t="shared" si="26"/>
        <v>13</v>
      </c>
      <c r="V47" s="100">
        <f t="shared" si="27"/>
        <v>0</v>
      </c>
      <c r="W47" s="47">
        <v>10</v>
      </c>
      <c r="X47" s="49"/>
      <c r="Y47" s="49">
        <v>20</v>
      </c>
      <c r="Z47" s="49"/>
      <c r="AA47" s="49">
        <v>13</v>
      </c>
      <c r="AB47" s="46"/>
      <c r="AC47" s="47"/>
      <c r="AD47" s="17"/>
      <c r="AE47" s="17"/>
      <c r="AF47" s="17"/>
      <c r="AG47" s="49"/>
      <c r="AH47" s="50"/>
      <c r="AI47" s="168" t="s">
        <v>164</v>
      </c>
    </row>
    <row r="48" spans="1:35" ht="24">
      <c r="A48" s="135">
        <v>35</v>
      </c>
      <c r="B48" s="222" t="s">
        <v>61</v>
      </c>
      <c r="C48" s="47">
        <v>1</v>
      </c>
      <c r="D48" s="49"/>
      <c r="E48" s="50"/>
      <c r="F48" s="47"/>
      <c r="G48" s="16"/>
      <c r="H48" s="46"/>
      <c r="I48" s="73">
        <f t="shared" si="16"/>
        <v>1</v>
      </c>
      <c r="J48" s="77">
        <f t="shared" si="17"/>
        <v>0</v>
      </c>
      <c r="K48" s="93">
        <f t="shared" si="18"/>
        <v>0</v>
      </c>
      <c r="L48" s="72">
        <f t="shared" si="19"/>
        <v>1</v>
      </c>
      <c r="M48" s="109" t="s">
        <v>187</v>
      </c>
      <c r="N48" s="48"/>
      <c r="O48" s="111">
        <f t="shared" si="20"/>
        <v>15</v>
      </c>
      <c r="P48" s="61">
        <f t="shared" si="21"/>
        <v>23</v>
      </c>
      <c r="Q48" s="98">
        <f t="shared" si="22"/>
        <v>15</v>
      </c>
      <c r="R48" s="99">
        <f t="shared" si="23"/>
        <v>0</v>
      </c>
      <c r="S48" s="99">
        <f t="shared" si="24"/>
        <v>0</v>
      </c>
      <c r="T48" s="99">
        <f t="shared" si="25"/>
        <v>0</v>
      </c>
      <c r="U48" s="99">
        <f t="shared" si="26"/>
        <v>8</v>
      </c>
      <c r="V48" s="100">
        <f t="shared" si="27"/>
        <v>0</v>
      </c>
      <c r="W48" s="47">
        <v>15</v>
      </c>
      <c r="X48" s="49"/>
      <c r="Y48" s="49">
        <v>0</v>
      </c>
      <c r="Z48" s="49"/>
      <c r="AA48" s="49">
        <v>8</v>
      </c>
      <c r="AB48" s="46"/>
      <c r="AC48" s="47"/>
      <c r="AD48" s="17"/>
      <c r="AE48" s="17"/>
      <c r="AF48" s="17"/>
      <c r="AG48" s="49"/>
      <c r="AH48" s="50"/>
      <c r="AI48" s="168" t="s">
        <v>161</v>
      </c>
    </row>
    <row r="49" spans="1:35" ht="12.75">
      <c r="A49" s="135">
        <v>38</v>
      </c>
      <c r="B49" s="222" t="s">
        <v>181</v>
      </c>
      <c r="C49" s="47">
        <v>3.5</v>
      </c>
      <c r="D49" s="49"/>
      <c r="E49" s="50"/>
      <c r="F49" s="47"/>
      <c r="G49" s="16"/>
      <c r="H49" s="46"/>
      <c r="I49" s="73">
        <f aca="true" t="shared" si="31" ref="I49:K50">C49+F49</f>
        <v>3.5</v>
      </c>
      <c r="J49" s="77">
        <f t="shared" si="31"/>
        <v>0</v>
      </c>
      <c r="K49" s="93">
        <f t="shared" si="31"/>
        <v>0</v>
      </c>
      <c r="L49" s="72">
        <f>SUM(I49:K49)</f>
        <v>3.5</v>
      </c>
      <c r="M49" s="109" t="s">
        <v>187</v>
      </c>
      <c r="N49" s="48"/>
      <c r="O49" s="111">
        <f>SUM(Q49:T49)</f>
        <v>60</v>
      </c>
      <c r="P49" s="61">
        <f>SUM(Q49:V49)</f>
        <v>93</v>
      </c>
      <c r="Q49" s="98">
        <f aca="true" t="shared" si="32" ref="Q49:V50">W49+AC49</f>
        <v>25</v>
      </c>
      <c r="R49" s="99">
        <f t="shared" si="32"/>
        <v>0</v>
      </c>
      <c r="S49" s="99">
        <f t="shared" si="32"/>
        <v>35</v>
      </c>
      <c r="T49" s="99">
        <f t="shared" si="32"/>
        <v>0</v>
      </c>
      <c r="U49" s="99">
        <f t="shared" si="32"/>
        <v>33</v>
      </c>
      <c r="V49" s="100">
        <f t="shared" si="32"/>
        <v>0</v>
      </c>
      <c r="W49" s="47">
        <v>25</v>
      </c>
      <c r="X49" s="49"/>
      <c r="Y49" s="49">
        <v>35</v>
      </c>
      <c r="Z49" s="49"/>
      <c r="AA49" s="49">
        <v>33</v>
      </c>
      <c r="AB49" s="46"/>
      <c r="AC49" s="47"/>
      <c r="AD49" s="17"/>
      <c r="AE49" s="17"/>
      <c r="AF49" s="17"/>
      <c r="AG49" s="49"/>
      <c r="AH49" s="50"/>
      <c r="AI49" s="136" t="s">
        <v>159</v>
      </c>
    </row>
    <row r="50" spans="1:35" ht="12.75">
      <c r="A50" s="135">
        <v>39</v>
      </c>
      <c r="B50" s="222" t="s">
        <v>182</v>
      </c>
      <c r="C50" s="47"/>
      <c r="D50" s="49"/>
      <c r="E50" s="50"/>
      <c r="F50" s="47">
        <v>1.5</v>
      </c>
      <c r="G50" s="16"/>
      <c r="H50" s="46"/>
      <c r="I50" s="73">
        <f t="shared" si="31"/>
        <v>1.5</v>
      </c>
      <c r="J50" s="77">
        <f t="shared" si="31"/>
        <v>0</v>
      </c>
      <c r="K50" s="93">
        <f t="shared" si="31"/>
        <v>0</v>
      </c>
      <c r="L50" s="72">
        <f>SUM(I50:K50)</f>
        <v>1.5</v>
      </c>
      <c r="M50" s="52"/>
      <c r="N50" s="109" t="s">
        <v>187</v>
      </c>
      <c r="O50" s="111">
        <f>SUM(Q50:T50)</f>
        <v>25</v>
      </c>
      <c r="P50" s="61">
        <f>SUM(Q50:V50)</f>
        <v>38</v>
      </c>
      <c r="Q50" s="98">
        <f t="shared" si="32"/>
        <v>0</v>
      </c>
      <c r="R50" s="99">
        <f t="shared" si="32"/>
        <v>10</v>
      </c>
      <c r="S50" s="99">
        <f t="shared" si="32"/>
        <v>15</v>
      </c>
      <c r="T50" s="99">
        <f t="shared" si="32"/>
        <v>0</v>
      </c>
      <c r="U50" s="99">
        <f t="shared" si="32"/>
        <v>13</v>
      </c>
      <c r="V50" s="100">
        <f t="shared" si="32"/>
        <v>0</v>
      </c>
      <c r="W50" s="47"/>
      <c r="X50" s="49"/>
      <c r="Y50" s="49"/>
      <c r="Z50" s="49"/>
      <c r="AA50" s="49"/>
      <c r="AB50" s="46"/>
      <c r="AC50" s="47"/>
      <c r="AD50" s="17">
        <v>10</v>
      </c>
      <c r="AE50" s="17">
        <v>15</v>
      </c>
      <c r="AF50" s="17"/>
      <c r="AG50" s="49">
        <v>13</v>
      </c>
      <c r="AH50" s="50"/>
      <c r="AI50" s="136" t="s">
        <v>159</v>
      </c>
    </row>
    <row r="51" spans="1:35" ht="24">
      <c r="A51" s="135">
        <v>40</v>
      </c>
      <c r="B51" s="222" t="s">
        <v>183</v>
      </c>
      <c r="C51" s="47"/>
      <c r="D51" s="49"/>
      <c r="E51" s="50"/>
      <c r="F51" s="47">
        <v>1.5</v>
      </c>
      <c r="G51" s="16"/>
      <c r="H51" s="46"/>
      <c r="I51" s="73">
        <f t="shared" si="16"/>
        <v>1.5</v>
      </c>
      <c r="J51" s="77">
        <f t="shared" si="17"/>
        <v>0</v>
      </c>
      <c r="K51" s="93">
        <f t="shared" si="18"/>
        <v>0</v>
      </c>
      <c r="L51" s="72">
        <f t="shared" si="19"/>
        <v>1.5</v>
      </c>
      <c r="M51" s="52"/>
      <c r="N51" s="109" t="s">
        <v>187</v>
      </c>
      <c r="O51" s="111">
        <f t="shared" si="20"/>
        <v>25</v>
      </c>
      <c r="P51" s="61">
        <f t="shared" si="21"/>
        <v>38</v>
      </c>
      <c r="Q51" s="98">
        <f t="shared" si="22"/>
        <v>0</v>
      </c>
      <c r="R51" s="99">
        <f t="shared" si="23"/>
        <v>10</v>
      </c>
      <c r="S51" s="99">
        <f t="shared" si="24"/>
        <v>15</v>
      </c>
      <c r="T51" s="99">
        <f t="shared" si="25"/>
        <v>0</v>
      </c>
      <c r="U51" s="99">
        <f t="shared" si="26"/>
        <v>13</v>
      </c>
      <c r="V51" s="100">
        <f t="shared" si="27"/>
        <v>0</v>
      </c>
      <c r="W51" s="47"/>
      <c r="X51" s="49"/>
      <c r="Y51" s="49"/>
      <c r="Z51" s="49"/>
      <c r="AA51" s="49"/>
      <c r="AB51" s="46"/>
      <c r="AC51" s="47"/>
      <c r="AD51" s="17">
        <v>10</v>
      </c>
      <c r="AE51" s="17">
        <v>15</v>
      </c>
      <c r="AF51" s="17"/>
      <c r="AG51" s="49">
        <v>13</v>
      </c>
      <c r="AH51" s="50"/>
      <c r="AI51" s="136" t="s">
        <v>159</v>
      </c>
    </row>
    <row r="52" spans="1:35" ht="24">
      <c r="A52" s="135">
        <v>41</v>
      </c>
      <c r="B52" s="222" t="s">
        <v>126</v>
      </c>
      <c r="C52" s="47"/>
      <c r="D52" s="49"/>
      <c r="E52" s="50"/>
      <c r="F52" s="47">
        <v>1.5</v>
      </c>
      <c r="G52" s="16"/>
      <c r="H52" s="46"/>
      <c r="I52" s="73">
        <f>C52+F52</f>
        <v>1.5</v>
      </c>
      <c r="J52" s="77">
        <f>D52+G52</f>
        <v>0</v>
      </c>
      <c r="K52" s="93">
        <f>E52+H52</f>
        <v>0</v>
      </c>
      <c r="L52" s="72">
        <f>SUM(I52:K52)</f>
        <v>1.5</v>
      </c>
      <c r="M52" s="52"/>
      <c r="N52" s="48" t="s">
        <v>187</v>
      </c>
      <c r="O52" s="111">
        <f>SUM(Q52:T52)</f>
        <v>25</v>
      </c>
      <c r="P52" s="61">
        <f>SUM(Q52:V52)</f>
        <v>37</v>
      </c>
      <c r="Q52" s="98">
        <f aca="true" t="shared" si="33" ref="Q52:V52">W52+AC52</f>
        <v>10</v>
      </c>
      <c r="R52" s="99">
        <f t="shared" si="33"/>
        <v>0</v>
      </c>
      <c r="S52" s="99">
        <f t="shared" si="33"/>
        <v>15</v>
      </c>
      <c r="T52" s="99">
        <f t="shared" si="33"/>
        <v>0</v>
      </c>
      <c r="U52" s="99">
        <f t="shared" si="33"/>
        <v>12</v>
      </c>
      <c r="V52" s="100">
        <f t="shared" si="33"/>
        <v>0</v>
      </c>
      <c r="W52" s="47"/>
      <c r="X52" s="49"/>
      <c r="Y52" s="49"/>
      <c r="Z52" s="49"/>
      <c r="AA52" s="49"/>
      <c r="AB52" s="46"/>
      <c r="AC52" s="47">
        <v>10</v>
      </c>
      <c r="AD52" s="17"/>
      <c r="AE52" s="17">
        <v>15</v>
      </c>
      <c r="AF52" s="17"/>
      <c r="AG52" s="49">
        <v>12</v>
      </c>
      <c r="AH52" s="50"/>
      <c r="AI52" s="168" t="s">
        <v>171</v>
      </c>
    </row>
    <row r="53" spans="1:35" ht="24">
      <c r="A53" s="135">
        <v>42</v>
      </c>
      <c r="B53" s="222" t="s">
        <v>62</v>
      </c>
      <c r="C53" s="47"/>
      <c r="D53" s="49"/>
      <c r="E53" s="50"/>
      <c r="F53" s="47"/>
      <c r="G53" s="16"/>
      <c r="H53" s="46"/>
      <c r="I53" s="73">
        <f t="shared" si="16"/>
        <v>0</v>
      </c>
      <c r="J53" s="77">
        <f t="shared" si="17"/>
        <v>0</v>
      </c>
      <c r="K53" s="93">
        <f t="shared" si="18"/>
        <v>0</v>
      </c>
      <c r="L53" s="72">
        <f t="shared" si="19"/>
        <v>0</v>
      </c>
      <c r="M53" s="109" t="s">
        <v>187</v>
      </c>
      <c r="N53" s="48"/>
      <c r="O53" s="111">
        <f t="shared" si="20"/>
        <v>4</v>
      </c>
      <c r="P53" s="61">
        <f t="shared" si="21"/>
        <v>4</v>
      </c>
      <c r="Q53" s="98">
        <f t="shared" si="22"/>
        <v>4</v>
      </c>
      <c r="R53" s="99">
        <f t="shared" si="23"/>
        <v>0</v>
      </c>
      <c r="S53" s="99">
        <f t="shared" si="24"/>
        <v>0</v>
      </c>
      <c r="T53" s="99">
        <f t="shared" si="25"/>
        <v>0</v>
      </c>
      <c r="U53" s="99">
        <f t="shared" si="26"/>
        <v>0</v>
      </c>
      <c r="V53" s="100">
        <f t="shared" si="27"/>
        <v>0</v>
      </c>
      <c r="W53" s="47">
        <v>4</v>
      </c>
      <c r="X53" s="49"/>
      <c r="Y53" s="49"/>
      <c r="Z53" s="49"/>
      <c r="AA53" s="49"/>
      <c r="AB53" s="46"/>
      <c r="AC53" s="47"/>
      <c r="AD53" s="17"/>
      <c r="AE53" s="17"/>
      <c r="AF53" s="17"/>
      <c r="AG53" s="49"/>
      <c r="AH53" s="50"/>
      <c r="AI53" s="114" t="s">
        <v>157</v>
      </c>
    </row>
    <row r="54" spans="1:35" ht="13.5" thickBot="1">
      <c r="A54" s="25">
        <v>43</v>
      </c>
      <c r="B54" s="41" t="s">
        <v>63</v>
      </c>
      <c r="C54" s="47"/>
      <c r="D54" s="49"/>
      <c r="E54" s="50"/>
      <c r="F54" s="47"/>
      <c r="G54" s="16"/>
      <c r="H54" s="46"/>
      <c r="I54" s="73">
        <f t="shared" si="16"/>
        <v>0</v>
      </c>
      <c r="J54" s="77">
        <f t="shared" si="17"/>
        <v>0</v>
      </c>
      <c r="K54" s="93">
        <f t="shared" si="18"/>
        <v>0</v>
      </c>
      <c r="L54" s="72">
        <f t="shared" si="19"/>
        <v>0</v>
      </c>
      <c r="M54" s="109" t="s">
        <v>187</v>
      </c>
      <c r="N54" s="48"/>
      <c r="O54" s="111">
        <f t="shared" si="20"/>
        <v>0</v>
      </c>
      <c r="P54" s="61">
        <f t="shared" si="21"/>
        <v>0</v>
      </c>
      <c r="Q54" s="98">
        <f t="shared" si="22"/>
        <v>0</v>
      </c>
      <c r="R54" s="99">
        <f t="shared" si="23"/>
        <v>0</v>
      </c>
      <c r="S54" s="99">
        <f t="shared" si="24"/>
        <v>0</v>
      </c>
      <c r="T54" s="99">
        <f t="shared" si="25"/>
        <v>0</v>
      </c>
      <c r="U54" s="99">
        <f t="shared" si="26"/>
        <v>0</v>
      </c>
      <c r="V54" s="100">
        <f t="shared" si="27"/>
        <v>0</v>
      </c>
      <c r="W54" s="47"/>
      <c r="X54" s="49"/>
      <c r="Y54" s="49"/>
      <c r="Z54" s="49"/>
      <c r="AA54" s="49"/>
      <c r="AB54" s="46"/>
      <c r="AC54" s="47"/>
      <c r="AD54" s="17"/>
      <c r="AE54" s="17"/>
      <c r="AF54" s="17"/>
      <c r="AG54" s="49"/>
      <c r="AH54" s="50"/>
      <c r="AI54" s="118" t="s">
        <v>162</v>
      </c>
    </row>
    <row r="55" spans="1:35" s="7" customFormat="1" ht="12.75" customHeight="1" thickBot="1">
      <c r="A55" s="496" t="s">
        <v>6</v>
      </c>
      <c r="B55" s="497"/>
      <c r="C55" s="34">
        <f aca="true" t="shared" si="34" ref="C55:L55">SUM(C8:C54)</f>
        <v>31.5</v>
      </c>
      <c r="D55" s="35">
        <f t="shared" si="34"/>
        <v>0</v>
      </c>
      <c r="E55" s="33">
        <f t="shared" si="34"/>
        <v>0</v>
      </c>
      <c r="F55" s="34">
        <f t="shared" si="34"/>
        <v>23.5</v>
      </c>
      <c r="G55" s="35">
        <f t="shared" si="34"/>
        <v>0</v>
      </c>
      <c r="H55" s="33">
        <f t="shared" si="34"/>
        <v>5</v>
      </c>
      <c r="I55" s="94">
        <f t="shared" si="34"/>
        <v>55</v>
      </c>
      <c r="J55" s="95">
        <f t="shared" si="34"/>
        <v>0</v>
      </c>
      <c r="K55" s="96">
        <f t="shared" si="34"/>
        <v>5</v>
      </c>
      <c r="L55" s="9">
        <f t="shared" si="34"/>
        <v>60</v>
      </c>
      <c r="M55" s="84">
        <f>COUNTIF(M8:M54,"EGZ")</f>
        <v>2</v>
      </c>
      <c r="N55" s="83">
        <f>COUNTIF(N8:N54,"EGZ")</f>
        <v>1</v>
      </c>
      <c r="O55" s="106">
        <f aca="true" t="shared" si="35" ref="O55:AH55">SUM(O8:O54)</f>
        <v>904</v>
      </c>
      <c r="P55" s="9">
        <f t="shared" si="35"/>
        <v>1511</v>
      </c>
      <c r="Q55" s="83">
        <f t="shared" si="35"/>
        <v>295</v>
      </c>
      <c r="R55" s="84">
        <f t="shared" si="35"/>
        <v>40</v>
      </c>
      <c r="S55" s="84">
        <f t="shared" si="35"/>
        <v>569</v>
      </c>
      <c r="T55" s="84">
        <f t="shared" si="35"/>
        <v>0</v>
      </c>
      <c r="U55" s="84">
        <f t="shared" si="35"/>
        <v>457</v>
      </c>
      <c r="V55" s="85">
        <f t="shared" si="35"/>
        <v>150</v>
      </c>
      <c r="W55" s="85">
        <f t="shared" si="35"/>
        <v>193</v>
      </c>
      <c r="X55" s="85">
        <f t="shared" si="35"/>
        <v>20</v>
      </c>
      <c r="Y55" s="85">
        <f t="shared" si="35"/>
        <v>301</v>
      </c>
      <c r="Z55" s="85">
        <f t="shared" si="35"/>
        <v>0</v>
      </c>
      <c r="AA55" s="85">
        <f t="shared" si="35"/>
        <v>264</v>
      </c>
      <c r="AB55" s="85">
        <f t="shared" si="35"/>
        <v>0</v>
      </c>
      <c r="AC55" s="85">
        <f t="shared" si="35"/>
        <v>102</v>
      </c>
      <c r="AD55" s="85">
        <f t="shared" si="35"/>
        <v>20</v>
      </c>
      <c r="AE55" s="85">
        <f t="shared" si="35"/>
        <v>268</v>
      </c>
      <c r="AF55" s="85">
        <f t="shared" si="35"/>
        <v>0</v>
      </c>
      <c r="AG55" s="85">
        <f t="shared" si="35"/>
        <v>193</v>
      </c>
      <c r="AH55" s="85">
        <f t="shared" si="35"/>
        <v>150</v>
      </c>
      <c r="AI55" s="119"/>
    </row>
    <row r="56" spans="1:35" s="7" customFormat="1" ht="12.75" customHeight="1" thickBot="1">
      <c r="A56" s="2"/>
      <c r="B56" s="9" t="s">
        <v>33</v>
      </c>
      <c r="C56" s="498">
        <f>SUM(C55:E55)</f>
        <v>31.5</v>
      </c>
      <c r="D56" s="503"/>
      <c r="E56" s="502"/>
      <c r="F56" s="498">
        <f>SUM(F55:H55)</f>
        <v>28.5</v>
      </c>
      <c r="G56" s="503"/>
      <c r="H56" s="503"/>
      <c r="I56" s="97"/>
      <c r="J56" s="484" t="s">
        <v>44</v>
      </c>
      <c r="K56" s="485"/>
      <c r="L56" s="486"/>
      <c r="M56" s="487" t="s">
        <v>45</v>
      </c>
      <c r="N56" s="488"/>
      <c r="O56" s="108"/>
      <c r="P56" s="28"/>
      <c r="Q56" s="504">
        <f>W56+AC56</f>
        <v>904</v>
      </c>
      <c r="R56" s="505"/>
      <c r="S56" s="505"/>
      <c r="T56" s="506"/>
      <c r="U56" s="500">
        <f>AA56+AG56</f>
        <v>607</v>
      </c>
      <c r="V56" s="510"/>
      <c r="W56" s="507">
        <f>SUM(W55:Z55)</f>
        <v>514</v>
      </c>
      <c r="X56" s="508"/>
      <c r="Y56" s="508"/>
      <c r="Z56" s="509"/>
      <c r="AA56" s="498">
        <f>SUM(AA55:AB55)</f>
        <v>264</v>
      </c>
      <c r="AB56" s="499"/>
      <c r="AC56" s="507">
        <f>SUM(AC55:AF55)</f>
        <v>390</v>
      </c>
      <c r="AD56" s="508"/>
      <c r="AE56" s="508"/>
      <c r="AF56" s="509"/>
      <c r="AG56" s="498">
        <f>SUM(AG55:AH55)</f>
        <v>343</v>
      </c>
      <c r="AH56" s="499"/>
      <c r="AI56" s="29"/>
    </row>
    <row r="57" spans="1:35" s="7" customFormat="1" ht="12.75" customHeight="1" thickBot="1">
      <c r="A57" s="2"/>
      <c r="B57" s="91"/>
      <c r="C57" s="91"/>
      <c r="D57" s="91"/>
      <c r="E57" s="101"/>
      <c r="F57" s="91"/>
      <c r="G57" s="91"/>
      <c r="H57" s="91"/>
      <c r="I57" s="2"/>
      <c r="J57" s="528" t="s">
        <v>42</v>
      </c>
      <c r="K57" s="529"/>
      <c r="L57" s="529"/>
      <c r="M57" s="529"/>
      <c r="N57" s="530"/>
      <c r="O57" s="107"/>
      <c r="P57" s="28"/>
      <c r="Q57" s="500">
        <f>W57+AC57</f>
        <v>1511</v>
      </c>
      <c r="R57" s="501"/>
      <c r="S57" s="501"/>
      <c r="T57" s="501"/>
      <c r="U57" s="501"/>
      <c r="V57" s="502"/>
      <c r="W57" s="498">
        <f>W56+AA56</f>
        <v>778</v>
      </c>
      <c r="X57" s="501"/>
      <c r="Y57" s="501"/>
      <c r="Z57" s="501"/>
      <c r="AA57" s="501"/>
      <c r="AB57" s="502"/>
      <c r="AC57" s="498">
        <f>AC56+AG56</f>
        <v>733</v>
      </c>
      <c r="AD57" s="503"/>
      <c r="AE57" s="503"/>
      <c r="AF57" s="503"/>
      <c r="AG57" s="503"/>
      <c r="AH57" s="499"/>
      <c r="AI57" s="29"/>
    </row>
    <row r="58" spans="1:35" s="7" customFormat="1" ht="12.75" customHeight="1" thickBo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8"/>
      <c r="N58" s="28"/>
      <c r="O58" s="28"/>
      <c r="P58" s="28"/>
      <c r="Q58" s="31"/>
      <c r="R58" s="31"/>
      <c r="S58" s="31"/>
      <c r="T58" s="31"/>
      <c r="U58" s="31"/>
      <c r="V58" s="32"/>
      <c r="W58" s="30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9"/>
    </row>
    <row r="59" spans="1:35" ht="12.75" customHeight="1">
      <c r="A59" s="491" t="s">
        <v>25</v>
      </c>
      <c r="B59" s="492"/>
      <c r="C59" s="493" t="s">
        <v>26</v>
      </c>
      <c r="D59" s="494"/>
      <c r="E59" s="494"/>
      <c r="F59" s="494"/>
      <c r="G59" s="494"/>
      <c r="H59" s="494"/>
      <c r="I59" s="494"/>
      <c r="J59" s="494"/>
      <c r="K59" s="494"/>
      <c r="L59" s="494"/>
      <c r="M59" s="494"/>
      <c r="N59" s="494"/>
      <c r="O59" s="494"/>
      <c r="P59" s="494"/>
      <c r="Q59" s="494"/>
      <c r="R59" s="494"/>
      <c r="S59" s="494"/>
      <c r="T59" s="494"/>
      <c r="U59" s="494"/>
      <c r="V59" s="495"/>
      <c r="W59" s="43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</row>
    <row r="60" spans="1:35" ht="12.75">
      <c r="A60" s="489" t="s">
        <v>47</v>
      </c>
      <c r="B60" s="490"/>
      <c r="C60" s="490" t="s">
        <v>8</v>
      </c>
      <c r="D60" s="490"/>
      <c r="E60" s="490"/>
      <c r="F60" s="490"/>
      <c r="G60" s="490"/>
      <c r="H60" s="490"/>
      <c r="I60" s="490"/>
      <c r="J60" s="490"/>
      <c r="K60" s="490"/>
      <c r="L60" s="490"/>
      <c r="M60" s="490"/>
      <c r="N60" s="490"/>
      <c r="O60" s="490"/>
      <c r="P60" s="490"/>
      <c r="Q60" s="490"/>
      <c r="R60" s="87" t="s">
        <v>28</v>
      </c>
      <c r="S60" s="36"/>
      <c r="T60" s="36"/>
      <c r="U60" s="36"/>
      <c r="V60" s="37"/>
      <c r="W60" s="43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</row>
    <row r="61" spans="1:35" ht="12.75">
      <c r="A61" s="532" t="s">
        <v>39</v>
      </c>
      <c r="B61" s="531"/>
      <c r="C61" s="490" t="s">
        <v>9</v>
      </c>
      <c r="D61" s="490"/>
      <c r="E61" s="490"/>
      <c r="F61" s="490"/>
      <c r="G61" s="490"/>
      <c r="H61" s="490"/>
      <c r="I61" s="490"/>
      <c r="J61" s="490"/>
      <c r="K61" s="490"/>
      <c r="L61" s="490"/>
      <c r="M61" s="490"/>
      <c r="N61" s="490"/>
      <c r="O61" s="490"/>
      <c r="P61" s="490"/>
      <c r="Q61" s="490"/>
      <c r="R61" s="38" t="s">
        <v>16</v>
      </c>
      <c r="S61" s="36"/>
      <c r="T61" s="36"/>
      <c r="U61" s="37"/>
      <c r="V61" s="90"/>
      <c r="W61" s="43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</row>
    <row r="62" spans="1:35" ht="13.5" thickBot="1">
      <c r="A62" s="532"/>
      <c r="B62" s="531"/>
      <c r="C62" s="531" t="s">
        <v>12</v>
      </c>
      <c r="D62" s="531"/>
      <c r="E62" s="531"/>
      <c r="F62" s="531"/>
      <c r="G62" s="531"/>
      <c r="H62" s="531"/>
      <c r="I62" s="531"/>
      <c r="J62" s="531"/>
      <c r="K62" s="531"/>
      <c r="L62" s="531"/>
      <c r="M62" s="531"/>
      <c r="N62" s="531"/>
      <c r="O62" s="531"/>
      <c r="P62" s="531"/>
      <c r="Q62" s="531"/>
      <c r="R62" s="88" t="s">
        <v>46</v>
      </c>
      <c r="S62" s="39"/>
      <c r="T62" s="39"/>
      <c r="U62" s="40"/>
      <c r="V62" s="89"/>
      <c r="W62" s="43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</row>
    <row r="63" spans="1:35" ht="13.5" thickBot="1">
      <c r="A63" s="479"/>
      <c r="B63" s="480"/>
      <c r="C63" s="481" t="s">
        <v>43</v>
      </c>
      <c r="D63" s="482"/>
      <c r="E63" s="482"/>
      <c r="F63" s="482"/>
      <c r="G63" s="482"/>
      <c r="H63" s="482"/>
      <c r="I63" s="482"/>
      <c r="J63" s="482"/>
      <c r="K63" s="482"/>
      <c r="L63" s="482"/>
      <c r="M63" s="482"/>
      <c r="N63" s="482"/>
      <c r="O63" s="482"/>
      <c r="P63" s="482"/>
      <c r="Q63" s="483"/>
      <c r="R63" s="105"/>
      <c r="S63" s="103"/>
      <c r="T63" s="103"/>
      <c r="U63" s="103"/>
      <c r="V63" s="102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</row>
    <row r="64" ht="12.75">
      <c r="V64" s="6"/>
    </row>
    <row r="66" spans="3:36" ht="31.5" customHeight="1">
      <c r="C66" s="1" t="s">
        <v>218</v>
      </c>
      <c r="AA66" s="546" t="s">
        <v>219</v>
      </c>
      <c r="AB66" s="546"/>
      <c r="AC66" s="546"/>
      <c r="AD66" s="546"/>
      <c r="AE66" s="546"/>
      <c r="AF66" s="546"/>
      <c r="AG66" s="546"/>
      <c r="AH66" s="546"/>
      <c r="AI66" s="546"/>
      <c r="AJ66" s="546"/>
    </row>
    <row r="67" spans="4:29" ht="12.75">
      <c r="D67" s="1" t="s">
        <v>201</v>
      </c>
      <c r="AA67" s="217"/>
      <c r="AC67" s="1" t="s">
        <v>204</v>
      </c>
    </row>
    <row r="68" spans="4:29" ht="12.75">
      <c r="D68" s="1" t="s">
        <v>202</v>
      </c>
      <c r="AA68" s="217"/>
      <c r="AC68" s="1" t="s">
        <v>205</v>
      </c>
    </row>
    <row r="69" spans="4:28" ht="12.75">
      <c r="D69" s="1" t="s">
        <v>198</v>
      </c>
      <c r="AA69" s="217"/>
      <c r="AB69" s="216" t="s">
        <v>203</v>
      </c>
    </row>
    <row r="70" ht="12.75">
      <c r="D70" s="1" t="s">
        <v>199</v>
      </c>
    </row>
    <row r="71" ht="12.75">
      <c r="C71" s="216" t="s">
        <v>200</v>
      </c>
    </row>
    <row r="73" spans="3:36" ht="30.75" customHeight="1">
      <c r="C73" s="1" t="s">
        <v>220</v>
      </c>
      <c r="AA73" s="217" t="s">
        <v>208</v>
      </c>
      <c r="AB73" s="546" t="s">
        <v>209</v>
      </c>
      <c r="AC73" s="546"/>
      <c r="AD73" s="546"/>
      <c r="AE73" s="546"/>
      <c r="AF73" s="546"/>
      <c r="AG73" s="546"/>
      <c r="AH73" s="546"/>
      <c r="AI73" s="546"/>
      <c r="AJ73" s="546"/>
    </row>
    <row r="74" spans="3:29" ht="12.75">
      <c r="C74" s="217"/>
      <c r="E74" s="1" t="s">
        <v>206</v>
      </c>
      <c r="AC74" s="1" t="s">
        <v>211</v>
      </c>
    </row>
    <row r="75" spans="3:29" ht="12.75">
      <c r="C75" s="217"/>
      <c r="E75" s="1" t="s">
        <v>207</v>
      </c>
      <c r="AC75" s="1" t="s">
        <v>210</v>
      </c>
    </row>
    <row r="76" spans="3:29" ht="12.75">
      <c r="C76" s="217"/>
      <c r="D76" s="216" t="s">
        <v>203</v>
      </c>
      <c r="AC76" s="1" t="s">
        <v>212</v>
      </c>
    </row>
    <row r="77" ht="12.75">
      <c r="AC77" s="1" t="s">
        <v>213</v>
      </c>
    </row>
    <row r="78" spans="3:28" ht="12.75">
      <c r="C78" s="1" t="s">
        <v>224</v>
      </c>
      <c r="AB78" s="216" t="s">
        <v>200</v>
      </c>
    </row>
    <row r="79" ht="12.75">
      <c r="E79" s="1" t="s">
        <v>225</v>
      </c>
    </row>
    <row r="80" ht="12.75">
      <c r="E80" s="1" t="s">
        <v>226</v>
      </c>
    </row>
    <row r="81" ht="12.75">
      <c r="E81" s="216" t="s">
        <v>227</v>
      </c>
    </row>
  </sheetData>
  <sheetProtection/>
  <mergeCells count="116">
    <mergeCell ref="AB73:AJ73"/>
    <mergeCell ref="AA66:AJ66"/>
    <mergeCell ref="A1:AH1"/>
    <mergeCell ref="C56:E56"/>
    <mergeCell ref="C5:E5"/>
    <mergeCell ref="C3:L3"/>
    <mergeCell ref="I4:L4"/>
    <mergeCell ref="L5:L6"/>
    <mergeCell ref="A2:AH2"/>
    <mergeCell ref="Q3:V5"/>
    <mergeCell ref="M3:N4"/>
    <mergeCell ref="P3:P6"/>
    <mergeCell ref="I5:I6"/>
    <mergeCell ref="J5:J6"/>
    <mergeCell ref="A3:A6"/>
    <mergeCell ref="C4:H4"/>
    <mergeCell ref="B3:B6"/>
    <mergeCell ref="W5:AB5"/>
    <mergeCell ref="M5:N5"/>
    <mergeCell ref="F5:H5"/>
    <mergeCell ref="J57:N57"/>
    <mergeCell ref="C62:Q62"/>
    <mergeCell ref="A62:B62"/>
    <mergeCell ref="A61:B61"/>
    <mergeCell ref="C61:Q61"/>
    <mergeCell ref="A37:A38"/>
    <mergeCell ref="B37:B38"/>
    <mergeCell ref="C37:C38"/>
    <mergeCell ref="F56:H56"/>
    <mergeCell ref="AA56:AB56"/>
    <mergeCell ref="AI3:AI6"/>
    <mergeCell ref="AC5:AH5"/>
    <mergeCell ref="W3:AB4"/>
    <mergeCell ref="AC3:AH4"/>
    <mergeCell ref="K5:K6"/>
    <mergeCell ref="O3:O6"/>
    <mergeCell ref="D37:D38"/>
    <mergeCell ref="A55:B55"/>
    <mergeCell ref="AG56:AH56"/>
    <mergeCell ref="Q57:V57"/>
    <mergeCell ref="W57:AB57"/>
    <mergeCell ref="AC57:AH57"/>
    <mergeCell ref="Q56:T56"/>
    <mergeCell ref="W56:Z56"/>
    <mergeCell ref="AC56:AF56"/>
    <mergeCell ref="U56:V56"/>
    <mergeCell ref="A63:B63"/>
    <mergeCell ref="C63:Q63"/>
    <mergeCell ref="J56:L56"/>
    <mergeCell ref="M56:N56"/>
    <mergeCell ref="A60:B60"/>
    <mergeCell ref="A59:B59"/>
    <mergeCell ref="C59:V59"/>
    <mergeCell ref="C60:Q60"/>
    <mergeCell ref="E37:E38"/>
    <mergeCell ref="F37:F38"/>
    <mergeCell ref="G37:G38"/>
    <mergeCell ref="H37:H38"/>
    <mergeCell ref="U37:U38"/>
    <mergeCell ref="S37:S38"/>
    <mergeCell ref="O37:O38"/>
    <mergeCell ref="P37:P38"/>
    <mergeCell ref="I37:I38"/>
    <mergeCell ref="L37:L38"/>
    <mergeCell ref="K37:K38"/>
    <mergeCell ref="J37:J38"/>
    <mergeCell ref="M37:M38"/>
    <mergeCell ref="N37:N38"/>
    <mergeCell ref="G41:G42"/>
    <mergeCell ref="H41:H42"/>
    <mergeCell ref="I41:I42"/>
    <mergeCell ref="J41:J42"/>
    <mergeCell ref="K41:K42"/>
    <mergeCell ref="L41:L42"/>
    <mergeCell ref="A41:A42"/>
    <mergeCell ref="B41:B42"/>
    <mergeCell ref="C41:C42"/>
    <mergeCell ref="D41:D42"/>
    <mergeCell ref="E41:E42"/>
    <mergeCell ref="F41:F42"/>
    <mergeCell ref="M41:M42"/>
    <mergeCell ref="N41:N42"/>
    <mergeCell ref="V41:V42"/>
    <mergeCell ref="U41:U42"/>
    <mergeCell ref="T41:T42"/>
    <mergeCell ref="S41:S42"/>
    <mergeCell ref="R41:R42"/>
    <mergeCell ref="Q41:Q42"/>
    <mergeCell ref="P41:P42"/>
    <mergeCell ref="O41:O42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V39:V40"/>
    <mergeCell ref="U39:U40"/>
    <mergeCell ref="T39:T40"/>
    <mergeCell ref="S39:S40"/>
    <mergeCell ref="R39:R40"/>
    <mergeCell ref="V37:V38"/>
    <mergeCell ref="Q39:Q40"/>
    <mergeCell ref="O39:O40"/>
    <mergeCell ref="P39:P40"/>
    <mergeCell ref="R37:R38"/>
    <mergeCell ref="Q37:Q38"/>
    <mergeCell ref="T37:T38"/>
  </mergeCells>
  <printOptions horizontalCentered="1"/>
  <pageMargins left="0" right="0" top="0" bottom="0" header="0" footer="0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0"/>
  <sheetViews>
    <sheetView zoomScale="80" zoomScaleNormal="80" zoomScalePageLayoutView="0" workbookViewId="0" topLeftCell="A1">
      <selection activeCell="AG17" sqref="AG17"/>
    </sheetView>
  </sheetViews>
  <sheetFormatPr defaultColWidth="9.00390625" defaultRowHeight="12.75"/>
  <cols>
    <col min="1" max="1" width="3.125" style="1" customWidth="1"/>
    <col min="2" max="2" width="40.75390625" style="1" customWidth="1"/>
    <col min="3" max="3" width="5.25390625" style="1" customWidth="1"/>
    <col min="4" max="5" width="4.00390625" style="1" customWidth="1"/>
    <col min="6" max="6" width="5.6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5.125" style="1" customWidth="1"/>
    <col min="28" max="28" width="3.25390625" style="1" bestFit="1" customWidth="1"/>
    <col min="29" max="32" width="3.875" style="1" customWidth="1"/>
    <col min="33" max="33" width="6.00390625" style="1" customWidth="1"/>
    <col min="34" max="34" width="3.875" style="1" customWidth="1"/>
    <col min="35" max="35" width="28.125" style="1" customWidth="1"/>
    <col min="36" max="16384" width="9.125" style="1" customWidth="1"/>
  </cols>
  <sheetData>
    <row r="1" spans="1:35" ht="36.75" customHeight="1" thickBot="1">
      <c r="A1" s="547" t="s">
        <v>190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547"/>
      <c r="Z1" s="547"/>
      <c r="AA1" s="547"/>
      <c r="AB1" s="547"/>
      <c r="AC1" s="547"/>
      <c r="AD1" s="547"/>
      <c r="AE1" s="547"/>
      <c r="AF1" s="547"/>
      <c r="AG1" s="547"/>
      <c r="AH1" s="547"/>
      <c r="AI1" s="58"/>
    </row>
    <row r="2" spans="1:35" ht="43.5" customHeight="1" thickBot="1">
      <c r="A2" s="550" t="s">
        <v>191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1"/>
      <c r="AA2" s="551"/>
      <c r="AB2" s="551"/>
      <c r="AC2" s="551"/>
      <c r="AD2" s="551"/>
      <c r="AE2" s="551"/>
      <c r="AF2" s="551"/>
      <c r="AG2" s="551"/>
      <c r="AH2" s="551"/>
      <c r="AI2" s="59"/>
    </row>
    <row r="3" spans="1:35" ht="14.25" customHeight="1" thickBot="1">
      <c r="A3" s="540" t="s">
        <v>23</v>
      </c>
      <c r="B3" s="543" t="s">
        <v>24</v>
      </c>
      <c r="C3" s="518" t="s">
        <v>7</v>
      </c>
      <c r="D3" s="519"/>
      <c r="E3" s="519"/>
      <c r="F3" s="519"/>
      <c r="G3" s="519"/>
      <c r="H3" s="519"/>
      <c r="I3" s="519"/>
      <c r="J3" s="519"/>
      <c r="K3" s="519"/>
      <c r="L3" s="548"/>
      <c r="M3" s="533" t="s">
        <v>10</v>
      </c>
      <c r="N3" s="534"/>
      <c r="O3" s="525" t="s">
        <v>49</v>
      </c>
      <c r="P3" s="537" t="s">
        <v>48</v>
      </c>
      <c r="Q3" s="518" t="s">
        <v>1</v>
      </c>
      <c r="R3" s="519"/>
      <c r="S3" s="519"/>
      <c r="T3" s="519"/>
      <c r="U3" s="519"/>
      <c r="V3" s="520"/>
      <c r="W3" s="518" t="s">
        <v>0</v>
      </c>
      <c r="X3" s="519"/>
      <c r="Y3" s="519"/>
      <c r="Z3" s="519"/>
      <c r="AA3" s="519"/>
      <c r="AB3" s="520"/>
      <c r="AC3" s="518" t="s">
        <v>31</v>
      </c>
      <c r="AD3" s="519"/>
      <c r="AE3" s="519"/>
      <c r="AF3" s="519"/>
      <c r="AG3" s="519"/>
      <c r="AH3" s="520"/>
      <c r="AI3" s="511" t="s">
        <v>30</v>
      </c>
    </row>
    <row r="4" spans="1:35" ht="12.75" customHeight="1" thickBot="1">
      <c r="A4" s="541"/>
      <c r="B4" s="544"/>
      <c r="C4" s="498" t="s">
        <v>35</v>
      </c>
      <c r="D4" s="503"/>
      <c r="E4" s="503"/>
      <c r="F4" s="503"/>
      <c r="G4" s="503"/>
      <c r="H4" s="499"/>
      <c r="I4" s="498" t="s">
        <v>34</v>
      </c>
      <c r="J4" s="503"/>
      <c r="K4" s="503"/>
      <c r="L4" s="502"/>
      <c r="M4" s="535"/>
      <c r="N4" s="536"/>
      <c r="O4" s="526"/>
      <c r="P4" s="538"/>
      <c r="Q4" s="552"/>
      <c r="R4" s="553"/>
      <c r="S4" s="553"/>
      <c r="T4" s="553"/>
      <c r="U4" s="553"/>
      <c r="V4" s="554"/>
      <c r="W4" s="521"/>
      <c r="X4" s="522"/>
      <c r="Y4" s="522"/>
      <c r="Z4" s="522"/>
      <c r="AA4" s="522"/>
      <c r="AB4" s="523"/>
      <c r="AC4" s="521"/>
      <c r="AD4" s="522"/>
      <c r="AE4" s="522"/>
      <c r="AF4" s="522"/>
      <c r="AG4" s="522"/>
      <c r="AH4" s="523"/>
      <c r="AI4" s="512"/>
    </row>
    <row r="5" spans="1:35" ht="12.75" customHeight="1" thickBot="1">
      <c r="A5" s="541"/>
      <c r="B5" s="544"/>
      <c r="C5" s="498" t="s">
        <v>4</v>
      </c>
      <c r="D5" s="503"/>
      <c r="E5" s="502"/>
      <c r="F5" s="498" t="s">
        <v>5</v>
      </c>
      <c r="G5" s="503"/>
      <c r="H5" s="499"/>
      <c r="I5" s="524" t="s">
        <v>36</v>
      </c>
      <c r="J5" s="524" t="s">
        <v>14</v>
      </c>
      <c r="K5" s="524" t="s">
        <v>15</v>
      </c>
      <c r="L5" s="524" t="s">
        <v>41</v>
      </c>
      <c r="M5" s="515" t="s">
        <v>13</v>
      </c>
      <c r="N5" s="516"/>
      <c r="O5" s="526"/>
      <c r="P5" s="538"/>
      <c r="Q5" s="521"/>
      <c r="R5" s="522"/>
      <c r="S5" s="522"/>
      <c r="T5" s="522"/>
      <c r="U5" s="522"/>
      <c r="V5" s="523"/>
      <c r="W5" s="515" t="s">
        <v>29</v>
      </c>
      <c r="X5" s="516"/>
      <c r="Y5" s="516"/>
      <c r="Z5" s="516"/>
      <c r="AA5" s="516"/>
      <c r="AB5" s="517"/>
      <c r="AC5" s="515" t="s">
        <v>29</v>
      </c>
      <c r="AD5" s="516"/>
      <c r="AE5" s="516"/>
      <c r="AF5" s="516"/>
      <c r="AG5" s="516"/>
      <c r="AH5" s="517"/>
      <c r="AI5" s="513"/>
    </row>
    <row r="6" spans="1:35" ht="13.5" thickBot="1">
      <c r="A6" s="542"/>
      <c r="B6" s="545"/>
      <c r="C6" s="34" t="s">
        <v>36</v>
      </c>
      <c r="D6" s="33" t="s">
        <v>14</v>
      </c>
      <c r="E6" s="33" t="s">
        <v>15</v>
      </c>
      <c r="F6" s="62" t="s">
        <v>36</v>
      </c>
      <c r="G6" s="35" t="s">
        <v>14</v>
      </c>
      <c r="H6" s="33" t="s">
        <v>15</v>
      </c>
      <c r="I6" s="444"/>
      <c r="J6" s="444"/>
      <c r="K6" s="444"/>
      <c r="L6" s="549"/>
      <c r="M6" s="34" t="s">
        <v>4</v>
      </c>
      <c r="N6" s="63" t="s">
        <v>5</v>
      </c>
      <c r="O6" s="527"/>
      <c r="P6" s="539"/>
      <c r="Q6" s="62" t="s">
        <v>2</v>
      </c>
      <c r="R6" s="64" t="s">
        <v>3</v>
      </c>
      <c r="S6" s="64" t="s">
        <v>11</v>
      </c>
      <c r="T6" s="64" t="s">
        <v>14</v>
      </c>
      <c r="U6" s="64" t="s">
        <v>27</v>
      </c>
      <c r="V6" s="65" t="s">
        <v>15</v>
      </c>
      <c r="W6" s="34" t="s">
        <v>2</v>
      </c>
      <c r="X6" s="35" t="s">
        <v>3</v>
      </c>
      <c r="Y6" s="35" t="s">
        <v>11</v>
      </c>
      <c r="Z6" s="35" t="s">
        <v>14</v>
      </c>
      <c r="AA6" s="35" t="s">
        <v>27</v>
      </c>
      <c r="AB6" s="33" t="s">
        <v>15</v>
      </c>
      <c r="AC6" s="34" t="s">
        <v>2</v>
      </c>
      <c r="AD6" s="35" t="s">
        <v>3</v>
      </c>
      <c r="AE6" s="35" t="s">
        <v>11</v>
      </c>
      <c r="AF6" s="35" t="s">
        <v>14</v>
      </c>
      <c r="AG6" s="35" t="s">
        <v>27</v>
      </c>
      <c r="AH6" s="33" t="s">
        <v>15</v>
      </c>
      <c r="AI6" s="514"/>
    </row>
    <row r="7" spans="1:35" ht="13.5" thickBot="1">
      <c r="A7" s="131"/>
      <c r="B7" s="164" t="s">
        <v>52</v>
      </c>
      <c r="C7" s="94"/>
      <c r="D7" s="96"/>
      <c r="E7" s="96"/>
      <c r="F7" s="132"/>
      <c r="G7" s="125"/>
      <c r="H7" s="159"/>
      <c r="I7" s="127"/>
      <c r="J7" s="128"/>
      <c r="K7" s="129"/>
      <c r="L7" s="160"/>
      <c r="M7" s="161"/>
      <c r="N7" s="96"/>
      <c r="O7" s="126"/>
      <c r="P7" s="130"/>
      <c r="Q7" s="132"/>
      <c r="R7" s="162"/>
      <c r="S7" s="162"/>
      <c r="T7" s="162"/>
      <c r="U7" s="162"/>
      <c r="V7" s="163"/>
      <c r="W7" s="94"/>
      <c r="X7" s="95"/>
      <c r="Y7" s="95"/>
      <c r="Z7" s="95"/>
      <c r="AA7" s="95"/>
      <c r="AB7" s="159"/>
      <c r="AC7" s="94"/>
      <c r="AD7" s="96"/>
      <c r="AE7" s="96"/>
      <c r="AF7" s="96"/>
      <c r="AG7" s="95"/>
      <c r="AH7" s="159"/>
      <c r="AI7" s="132"/>
    </row>
    <row r="8" spans="1:35" ht="12.75">
      <c r="A8" s="11">
        <v>1</v>
      </c>
      <c r="B8" s="10" t="s">
        <v>64</v>
      </c>
      <c r="C8" s="12">
        <v>2</v>
      </c>
      <c r="D8" s="13"/>
      <c r="E8" s="15"/>
      <c r="F8" s="12"/>
      <c r="G8" s="23"/>
      <c r="H8" s="14"/>
      <c r="I8" s="66">
        <f aca="true" t="shared" si="0" ref="I8:I18">C8+F8</f>
        <v>2</v>
      </c>
      <c r="J8" s="71">
        <f aca="true" t="shared" si="1" ref="J8:J18">D8+G8</f>
        <v>0</v>
      </c>
      <c r="K8" s="67">
        <f aca="true" t="shared" si="2" ref="K8:K18">E8+H8</f>
        <v>0</v>
      </c>
      <c r="L8" s="11">
        <f aca="true" t="shared" si="3" ref="L8:L18">SUM(I8:K8)</f>
        <v>2</v>
      </c>
      <c r="M8" s="48" t="s">
        <v>187</v>
      </c>
      <c r="N8" s="42"/>
      <c r="O8" s="110">
        <f aca="true" t="shared" si="4" ref="O8:O18">SUM(Q8:T8)</f>
        <v>30</v>
      </c>
      <c r="P8" s="60">
        <f aca="true" t="shared" si="5" ref="P8:P18">SUM(Q8:V8)</f>
        <v>47</v>
      </c>
      <c r="Q8" s="66">
        <f aca="true" t="shared" si="6" ref="Q8:Q17">W8+AC8</f>
        <v>0</v>
      </c>
      <c r="R8" s="71">
        <f aca="true" t="shared" si="7" ref="R8:R17">X8+AD8</f>
        <v>0</v>
      </c>
      <c r="S8" s="71">
        <f aca="true" t="shared" si="8" ref="S8:S17">Y8+AE8</f>
        <v>30</v>
      </c>
      <c r="T8" s="71">
        <f aca="true" t="shared" si="9" ref="T8:T17">Z8+AF8</f>
        <v>0</v>
      </c>
      <c r="U8" s="71">
        <f aca="true" t="shared" si="10" ref="U8:U17">AA8+AG8</f>
        <v>17</v>
      </c>
      <c r="V8" s="67">
        <f aca="true" t="shared" si="11" ref="V8:V17">AB8+AH8</f>
        <v>0</v>
      </c>
      <c r="W8" s="12"/>
      <c r="X8" s="13"/>
      <c r="Y8" s="13"/>
      <c r="Z8" s="13"/>
      <c r="AA8" s="133"/>
      <c r="AB8" s="14"/>
      <c r="AC8" s="12"/>
      <c r="AD8" s="15"/>
      <c r="AE8" s="15">
        <v>30</v>
      </c>
      <c r="AF8" s="15"/>
      <c r="AG8" s="134">
        <v>17</v>
      </c>
      <c r="AH8" s="14"/>
      <c r="AI8" s="113" t="s">
        <v>159</v>
      </c>
    </row>
    <row r="9" spans="1:35" ht="13.5" thickBot="1">
      <c r="A9" s="72">
        <v>2</v>
      </c>
      <c r="B9" s="8" t="s">
        <v>65</v>
      </c>
      <c r="C9" s="47">
        <v>1</v>
      </c>
      <c r="D9" s="49"/>
      <c r="E9" s="50"/>
      <c r="F9" s="47"/>
      <c r="G9" s="16"/>
      <c r="H9" s="46"/>
      <c r="I9" s="73">
        <f t="shared" si="0"/>
        <v>1</v>
      </c>
      <c r="J9" s="77">
        <f t="shared" si="1"/>
        <v>0</v>
      </c>
      <c r="K9" s="93">
        <f t="shared" si="2"/>
        <v>0</v>
      </c>
      <c r="L9" s="72">
        <f t="shared" si="3"/>
        <v>1</v>
      </c>
      <c r="M9" s="109" t="s">
        <v>187</v>
      </c>
      <c r="N9" s="48"/>
      <c r="O9" s="111">
        <f t="shared" si="4"/>
        <v>15</v>
      </c>
      <c r="P9" s="61">
        <f t="shared" si="5"/>
        <v>25</v>
      </c>
      <c r="Q9" s="74">
        <f t="shared" si="6"/>
        <v>0</v>
      </c>
      <c r="R9" s="75">
        <f t="shared" si="7"/>
        <v>15</v>
      </c>
      <c r="S9" s="75">
        <f t="shared" si="8"/>
        <v>0</v>
      </c>
      <c r="T9" s="75">
        <f t="shared" si="9"/>
        <v>0</v>
      </c>
      <c r="U9" s="75">
        <f t="shared" si="10"/>
        <v>10</v>
      </c>
      <c r="V9" s="76">
        <f t="shared" si="11"/>
        <v>0</v>
      </c>
      <c r="W9" s="47"/>
      <c r="X9" s="49">
        <v>15</v>
      </c>
      <c r="Y9" s="49"/>
      <c r="Z9" s="49"/>
      <c r="AA9" s="49">
        <v>10</v>
      </c>
      <c r="AB9" s="46"/>
      <c r="AC9" s="47"/>
      <c r="AD9" s="49"/>
      <c r="AE9" s="50"/>
      <c r="AF9" s="50"/>
      <c r="AG9" s="49"/>
      <c r="AH9" s="46"/>
      <c r="AI9" s="114" t="s">
        <v>163</v>
      </c>
    </row>
    <row r="10" spans="1:35" ht="12.75">
      <c r="A10" s="72">
        <v>3</v>
      </c>
      <c r="B10" s="8" t="s">
        <v>66</v>
      </c>
      <c r="C10" s="47">
        <v>2.5</v>
      </c>
      <c r="D10" s="49"/>
      <c r="E10" s="50"/>
      <c r="F10" s="47"/>
      <c r="G10" s="16"/>
      <c r="H10" s="46"/>
      <c r="I10" s="73">
        <f t="shared" si="0"/>
        <v>2.5</v>
      </c>
      <c r="J10" s="77">
        <f t="shared" si="1"/>
        <v>0</v>
      </c>
      <c r="K10" s="93">
        <f t="shared" si="2"/>
        <v>0</v>
      </c>
      <c r="L10" s="72">
        <f t="shared" si="3"/>
        <v>2.5</v>
      </c>
      <c r="M10" s="54" t="s">
        <v>186</v>
      </c>
      <c r="N10" s="109"/>
      <c r="O10" s="111">
        <f t="shared" si="4"/>
        <v>40</v>
      </c>
      <c r="P10" s="61">
        <f t="shared" si="5"/>
        <v>62</v>
      </c>
      <c r="Q10" s="74">
        <f t="shared" si="6"/>
        <v>0</v>
      </c>
      <c r="R10" s="75">
        <f t="shared" si="7"/>
        <v>0</v>
      </c>
      <c r="S10" s="75">
        <f t="shared" si="8"/>
        <v>40</v>
      </c>
      <c r="T10" s="75">
        <f t="shared" si="9"/>
        <v>0</v>
      </c>
      <c r="U10" s="75">
        <f t="shared" si="10"/>
        <v>22</v>
      </c>
      <c r="V10" s="76">
        <f t="shared" si="11"/>
        <v>0</v>
      </c>
      <c r="W10" s="47"/>
      <c r="X10" s="49"/>
      <c r="Y10" s="49">
        <v>40</v>
      </c>
      <c r="Z10" s="49"/>
      <c r="AA10" s="49">
        <v>22</v>
      </c>
      <c r="AB10" s="46"/>
      <c r="AC10" s="47"/>
      <c r="AD10" s="50"/>
      <c r="AE10" s="50"/>
      <c r="AF10" s="50"/>
      <c r="AG10" s="49"/>
      <c r="AH10" s="50"/>
      <c r="AI10" s="113" t="s">
        <v>159</v>
      </c>
    </row>
    <row r="11" spans="1:35" ht="12.75">
      <c r="A11" s="72">
        <v>4</v>
      </c>
      <c r="B11" s="8" t="s">
        <v>67</v>
      </c>
      <c r="C11" s="47">
        <v>1</v>
      </c>
      <c r="D11" s="49"/>
      <c r="E11" s="50"/>
      <c r="F11" s="47"/>
      <c r="G11" s="16"/>
      <c r="H11" s="46"/>
      <c r="I11" s="73">
        <f t="shared" si="0"/>
        <v>1</v>
      </c>
      <c r="J11" s="77">
        <f t="shared" si="1"/>
        <v>0</v>
      </c>
      <c r="K11" s="93">
        <f t="shared" si="2"/>
        <v>0</v>
      </c>
      <c r="L11" s="72">
        <f t="shared" si="3"/>
        <v>1</v>
      </c>
      <c r="M11" s="54" t="s">
        <v>187</v>
      </c>
      <c r="N11" s="48"/>
      <c r="O11" s="111">
        <f t="shared" si="4"/>
        <v>15</v>
      </c>
      <c r="P11" s="61">
        <f t="shared" si="5"/>
        <v>25</v>
      </c>
      <c r="Q11" s="74">
        <f t="shared" si="6"/>
        <v>0</v>
      </c>
      <c r="R11" s="75">
        <f t="shared" si="7"/>
        <v>0</v>
      </c>
      <c r="S11" s="75">
        <f t="shared" si="8"/>
        <v>15</v>
      </c>
      <c r="T11" s="75">
        <f t="shared" si="9"/>
        <v>0</v>
      </c>
      <c r="U11" s="75">
        <f t="shared" si="10"/>
        <v>10</v>
      </c>
      <c r="V11" s="76">
        <f t="shared" si="11"/>
        <v>0</v>
      </c>
      <c r="W11" s="47"/>
      <c r="X11" s="49"/>
      <c r="Y11" s="49">
        <v>15</v>
      </c>
      <c r="Z11" s="49"/>
      <c r="AA11" s="49">
        <v>10</v>
      </c>
      <c r="AB11" s="46"/>
      <c r="AC11" s="47"/>
      <c r="AD11" s="49"/>
      <c r="AE11" s="50"/>
      <c r="AF11" s="50"/>
      <c r="AG11" s="49"/>
      <c r="AH11" s="50"/>
      <c r="AI11" s="114" t="s">
        <v>160</v>
      </c>
    </row>
    <row r="12" spans="1:35" ht="12.75">
      <c r="A12" s="72">
        <v>5</v>
      </c>
      <c r="B12" s="8" t="s">
        <v>68</v>
      </c>
      <c r="C12" s="47">
        <v>1</v>
      </c>
      <c r="D12" s="49"/>
      <c r="E12" s="50"/>
      <c r="F12" s="47"/>
      <c r="G12" s="16"/>
      <c r="H12" s="46"/>
      <c r="I12" s="73">
        <f t="shared" si="0"/>
        <v>1</v>
      </c>
      <c r="J12" s="77">
        <f t="shared" si="1"/>
        <v>0</v>
      </c>
      <c r="K12" s="93">
        <f t="shared" si="2"/>
        <v>0</v>
      </c>
      <c r="L12" s="72">
        <f t="shared" si="3"/>
        <v>1</v>
      </c>
      <c r="M12" s="54" t="s">
        <v>187</v>
      </c>
      <c r="N12" s="48"/>
      <c r="O12" s="111">
        <f t="shared" si="4"/>
        <v>15</v>
      </c>
      <c r="P12" s="61">
        <f t="shared" si="5"/>
        <v>25</v>
      </c>
      <c r="Q12" s="74">
        <f t="shared" si="6"/>
        <v>0</v>
      </c>
      <c r="R12" s="75">
        <f t="shared" si="7"/>
        <v>0</v>
      </c>
      <c r="S12" s="75">
        <f t="shared" si="8"/>
        <v>15</v>
      </c>
      <c r="T12" s="75">
        <f t="shared" si="9"/>
        <v>0</v>
      </c>
      <c r="U12" s="75">
        <f t="shared" si="10"/>
        <v>10</v>
      </c>
      <c r="V12" s="76">
        <f t="shared" si="11"/>
        <v>0</v>
      </c>
      <c r="W12" s="47"/>
      <c r="X12" s="49"/>
      <c r="Y12" s="49">
        <v>15</v>
      </c>
      <c r="Z12" s="49"/>
      <c r="AA12" s="49">
        <v>10</v>
      </c>
      <c r="AB12" s="46"/>
      <c r="AC12" s="47"/>
      <c r="AD12" s="49"/>
      <c r="AE12" s="50"/>
      <c r="AF12" s="50"/>
      <c r="AG12" s="49"/>
      <c r="AH12" s="50"/>
      <c r="AI12" s="114" t="s">
        <v>160</v>
      </c>
    </row>
    <row r="13" spans="1:35" ht="12.75">
      <c r="A13" s="145"/>
      <c r="B13" s="154" t="s">
        <v>51</v>
      </c>
      <c r="C13" s="152"/>
      <c r="D13" s="140"/>
      <c r="E13" s="141"/>
      <c r="F13" s="139"/>
      <c r="G13" s="142"/>
      <c r="H13" s="141"/>
      <c r="I13" s="139">
        <f t="shared" si="0"/>
        <v>0</v>
      </c>
      <c r="J13" s="140">
        <f t="shared" si="1"/>
        <v>0</v>
      </c>
      <c r="K13" s="144">
        <f t="shared" si="2"/>
        <v>0</v>
      </c>
      <c r="L13" s="145">
        <f t="shared" si="3"/>
        <v>0</v>
      </c>
      <c r="M13" s="146"/>
      <c r="N13" s="147"/>
      <c r="O13" s="148">
        <f t="shared" si="4"/>
        <v>0</v>
      </c>
      <c r="P13" s="148">
        <f t="shared" si="5"/>
        <v>0</v>
      </c>
      <c r="Q13" s="155">
        <f t="shared" si="6"/>
        <v>0</v>
      </c>
      <c r="R13" s="156">
        <f t="shared" si="7"/>
        <v>0</v>
      </c>
      <c r="S13" s="156">
        <f t="shared" si="8"/>
        <v>0</v>
      </c>
      <c r="T13" s="156">
        <f t="shared" si="9"/>
        <v>0</v>
      </c>
      <c r="U13" s="156">
        <f t="shared" si="10"/>
        <v>0</v>
      </c>
      <c r="V13" s="157">
        <f t="shared" si="11"/>
        <v>0</v>
      </c>
      <c r="W13" s="139"/>
      <c r="X13" s="140"/>
      <c r="Y13" s="140"/>
      <c r="Z13" s="140"/>
      <c r="AA13" s="140"/>
      <c r="AB13" s="143"/>
      <c r="AC13" s="139"/>
      <c r="AD13" s="152"/>
      <c r="AE13" s="152"/>
      <c r="AF13" s="152"/>
      <c r="AG13" s="140"/>
      <c r="AH13" s="141"/>
      <c r="AI13" s="158"/>
    </row>
    <row r="14" spans="1:35" ht="12.75">
      <c r="A14" s="72">
        <v>6</v>
      </c>
      <c r="B14" s="51" t="s">
        <v>69</v>
      </c>
      <c r="C14" s="17">
        <v>2</v>
      </c>
      <c r="D14" s="49"/>
      <c r="E14" s="50"/>
      <c r="F14" s="47">
        <v>2.5</v>
      </c>
      <c r="G14" s="49"/>
      <c r="H14" s="50"/>
      <c r="I14" s="73">
        <f t="shared" si="0"/>
        <v>4.5</v>
      </c>
      <c r="J14" s="77">
        <f t="shared" si="1"/>
        <v>0</v>
      </c>
      <c r="K14" s="93">
        <f t="shared" si="2"/>
        <v>0</v>
      </c>
      <c r="L14" s="72">
        <f t="shared" si="3"/>
        <v>4.5</v>
      </c>
      <c r="M14" s="52" t="s">
        <v>187</v>
      </c>
      <c r="N14" s="48" t="s">
        <v>187</v>
      </c>
      <c r="O14" s="111">
        <f t="shared" si="4"/>
        <v>60</v>
      </c>
      <c r="P14" s="61">
        <f t="shared" si="5"/>
        <v>105</v>
      </c>
      <c r="Q14" s="74">
        <f t="shared" si="6"/>
        <v>0</v>
      </c>
      <c r="R14" s="75">
        <f t="shared" si="7"/>
        <v>0</v>
      </c>
      <c r="S14" s="75">
        <f t="shared" si="8"/>
        <v>60</v>
      </c>
      <c r="T14" s="75">
        <f t="shared" si="9"/>
        <v>0</v>
      </c>
      <c r="U14" s="75">
        <f t="shared" si="10"/>
        <v>45</v>
      </c>
      <c r="V14" s="76">
        <f t="shared" si="11"/>
        <v>0</v>
      </c>
      <c r="W14" s="47"/>
      <c r="X14" s="17"/>
      <c r="Y14" s="17">
        <v>30</v>
      </c>
      <c r="Z14" s="17"/>
      <c r="AA14" s="49">
        <v>15</v>
      </c>
      <c r="AB14" s="46"/>
      <c r="AC14" s="47"/>
      <c r="AD14" s="17"/>
      <c r="AE14" s="17">
        <v>30</v>
      </c>
      <c r="AF14" s="17"/>
      <c r="AG14" s="49">
        <v>30</v>
      </c>
      <c r="AH14" s="50"/>
      <c r="AI14" s="114" t="s">
        <v>152</v>
      </c>
    </row>
    <row r="15" spans="1:35" ht="12.75">
      <c r="A15" s="72">
        <v>7</v>
      </c>
      <c r="B15" s="8" t="s">
        <v>70</v>
      </c>
      <c r="C15" s="17"/>
      <c r="D15" s="49"/>
      <c r="E15" s="50"/>
      <c r="F15" s="47"/>
      <c r="G15" s="49"/>
      <c r="H15" s="50"/>
      <c r="I15" s="73">
        <f t="shared" si="0"/>
        <v>0</v>
      </c>
      <c r="J15" s="77">
        <f t="shared" si="1"/>
        <v>0</v>
      </c>
      <c r="K15" s="93">
        <f t="shared" si="2"/>
        <v>0</v>
      </c>
      <c r="L15" s="72">
        <f t="shared" si="3"/>
        <v>0</v>
      </c>
      <c r="M15" s="52"/>
      <c r="N15" s="48" t="s">
        <v>187</v>
      </c>
      <c r="O15" s="111">
        <f t="shared" si="4"/>
        <v>15</v>
      </c>
      <c r="P15" s="61">
        <f t="shared" si="5"/>
        <v>15</v>
      </c>
      <c r="Q15" s="74">
        <f t="shared" si="6"/>
        <v>0</v>
      </c>
      <c r="R15" s="75">
        <f t="shared" si="7"/>
        <v>0</v>
      </c>
      <c r="S15" s="75">
        <f t="shared" si="8"/>
        <v>15</v>
      </c>
      <c r="T15" s="75">
        <f t="shared" si="9"/>
        <v>0</v>
      </c>
      <c r="U15" s="75">
        <f t="shared" si="10"/>
        <v>0</v>
      </c>
      <c r="V15" s="76">
        <f t="shared" si="11"/>
        <v>0</v>
      </c>
      <c r="W15" s="47"/>
      <c r="X15" s="17"/>
      <c r="Y15" s="17"/>
      <c r="Z15" s="17"/>
      <c r="AA15" s="49"/>
      <c r="AB15" s="46"/>
      <c r="AC15" s="47"/>
      <c r="AD15" s="17"/>
      <c r="AE15" s="17">
        <v>15</v>
      </c>
      <c r="AF15" s="17"/>
      <c r="AG15" s="49"/>
      <c r="AH15" s="50"/>
      <c r="AI15" s="114" t="s">
        <v>153</v>
      </c>
    </row>
    <row r="16" spans="1:35" ht="12.75">
      <c r="A16" s="137"/>
      <c r="B16" s="138" t="s">
        <v>50</v>
      </c>
      <c r="C16" s="139"/>
      <c r="D16" s="140"/>
      <c r="E16" s="141"/>
      <c r="F16" s="139"/>
      <c r="G16" s="142"/>
      <c r="H16" s="143"/>
      <c r="I16" s="139">
        <f t="shared" si="0"/>
        <v>0</v>
      </c>
      <c r="J16" s="140">
        <f t="shared" si="1"/>
        <v>0</v>
      </c>
      <c r="K16" s="144">
        <f t="shared" si="2"/>
        <v>0</v>
      </c>
      <c r="L16" s="145">
        <f t="shared" si="3"/>
        <v>0</v>
      </c>
      <c r="M16" s="146"/>
      <c r="N16" s="147"/>
      <c r="O16" s="148">
        <f t="shared" si="4"/>
        <v>0</v>
      </c>
      <c r="P16" s="148">
        <f t="shared" si="5"/>
        <v>0</v>
      </c>
      <c r="Q16" s="149">
        <f t="shared" si="6"/>
        <v>0</v>
      </c>
      <c r="R16" s="150">
        <f t="shared" si="7"/>
        <v>0</v>
      </c>
      <c r="S16" s="150">
        <f t="shared" si="8"/>
        <v>0</v>
      </c>
      <c r="T16" s="150">
        <f t="shared" si="9"/>
        <v>0</v>
      </c>
      <c r="U16" s="150">
        <f t="shared" si="10"/>
        <v>0</v>
      </c>
      <c r="V16" s="151">
        <f t="shared" si="11"/>
        <v>0</v>
      </c>
      <c r="W16" s="139"/>
      <c r="X16" s="140"/>
      <c r="Y16" s="140"/>
      <c r="Z16" s="140"/>
      <c r="AA16" s="140"/>
      <c r="AB16" s="143"/>
      <c r="AC16" s="139"/>
      <c r="AD16" s="152"/>
      <c r="AE16" s="152"/>
      <c r="AF16" s="152"/>
      <c r="AG16" s="140"/>
      <c r="AH16" s="141"/>
      <c r="AI16" s="153"/>
    </row>
    <row r="17" spans="1:35" s="227" customFormat="1" ht="24.75" thickBot="1">
      <c r="A17" s="135">
        <v>8</v>
      </c>
      <c r="B17" s="222" t="s">
        <v>230</v>
      </c>
      <c r="C17" s="172">
        <v>1</v>
      </c>
      <c r="D17" s="174"/>
      <c r="E17" s="176"/>
      <c r="F17" s="172"/>
      <c r="G17" s="174"/>
      <c r="H17" s="176"/>
      <c r="I17" s="180">
        <f t="shared" si="0"/>
        <v>1</v>
      </c>
      <c r="J17" s="181">
        <f t="shared" si="1"/>
        <v>0</v>
      </c>
      <c r="K17" s="199">
        <f t="shared" si="2"/>
        <v>0</v>
      </c>
      <c r="L17" s="135">
        <f t="shared" si="3"/>
        <v>1</v>
      </c>
      <c r="M17" s="226" t="s">
        <v>187</v>
      </c>
      <c r="N17" s="225"/>
      <c r="O17" s="185">
        <f t="shared" si="4"/>
        <v>15</v>
      </c>
      <c r="P17" s="186">
        <f t="shared" si="5"/>
        <v>22</v>
      </c>
      <c r="Q17" s="180">
        <f t="shared" si="6"/>
        <v>0</v>
      </c>
      <c r="R17" s="181">
        <f t="shared" si="7"/>
        <v>15</v>
      </c>
      <c r="S17" s="181">
        <f t="shared" si="8"/>
        <v>0</v>
      </c>
      <c r="T17" s="181">
        <f t="shared" si="9"/>
        <v>0</v>
      </c>
      <c r="U17" s="181">
        <f t="shared" si="10"/>
        <v>7</v>
      </c>
      <c r="V17" s="199">
        <f t="shared" si="11"/>
        <v>0</v>
      </c>
      <c r="W17" s="172"/>
      <c r="X17" s="174">
        <v>15</v>
      </c>
      <c r="Y17" s="174"/>
      <c r="Z17" s="174"/>
      <c r="AA17" s="174">
        <v>7</v>
      </c>
      <c r="AB17" s="176"/>
      <c r="AC17" s="172"/>
      <c r="AD17" s="187"/>
      <c r="AE17" s="187"/>
      <c r="AF17" s="187"/>
      <c r="AG17" s="174"/>
      <c r="AH17" s="178"/>
      <c r="AI17" s="168" t="s">
        <v>159</v>
      </c>
    </row>
    <row r="18" spans="1:35" ht="12.75">
      <c r="A18" s="461">
        <v>9</v>
      </c>
      <c r="B18" s="463" t="s">
        <v>54</v>
      </c>
      <c r="C18" s="465">
        <v>3.5</v>
      </c>
      <c r="D18" s="451"/>
      <c r="E18" s="453"/>
      <c r="F18" s="465"/>
      <c r="G18" s="451"/>
      <c r="H18" s="453"/>
      <c r="I18" s="455">
        <f t="shared" si="0"/>
        <v>3.5</v>
      </c>
      <c r="J18" s="457">
        <f t="shared" si="1"/>
        <v>0</v>
      </c>
      <c r="K18" s="459">
        <f t="shared" si="2"/>
        <v>0</v>
      </c>
      <c r="L18" s="461">
        <f t="shared" si="3"/>
        <v>3.5</v>
      </c>
      <c r="M18" s="447" t="s">
        <v>186</v>
      </c>
      <c r="N18" s="555"/>
      <c r="O18" s="441">
        <f t="shared" si="4"/>
        <v>60</v>
      </c>
      <c r="P18" s="443">
        <f t="shared" si="5"/>
        <v>86</v>
      </c>
      <c r="Q18" s="439">
        <f>W18+AC18+W19+AC19</f>
        <v>10</v>
      </c>
      <c r="R18" s="445">
        <f>X18+AD18</f>
        <v>0</v>
      </c>
      <c r="S18" s="445">
        <f>SUM(Y18:Y19)</f>
        <v>50</v>
      </c>
      <c r="T18" s="445">
        <f>Z18+AF18</f>
        <v>0</v>
      </c>
      <c r="U18" s="445">
        <f>SUM(AA18:AA19)</f>
        <v>26</v>
      </c>
      <c r="V18" s="437">
        <f>AB18+AH18</f>
        <v>0</v>
      </c>
      <c r="W18" s="12">
        <v>10</v>
      </c>
      <c r="X18" s="13"/>
      <c r="Y18" s="13">
        <v>25</v>
      </c>
      <c r="Z18" s="13"/>
      <c r="AA18" s="13">
        <v>13</v>
      </c>
      <c r="AB18" s="14"/>
      <c r="AC18" s="12"/>
      <c r="AD18" s="201"/>
      <c r="AE18" s="201"/>
      <c r="AF18" s="201"/>
      <c r="AG18" s="13"/>
      <c r="AH18" s="15"/>
      <c r="AI18" s="200" t="s">
        <v>159</v>
      </c>
    </row>
    <row r="19" spans="1:35" ht="13.5" thickBot="1">
      <c r="A19" s="478"/>
      <c r="B19" s="471"/>
      <c r="C19" s="472"/>
      <c r="D19" s="473"/>
      <c r="E19" s="474"/>
      <c r="F19" s="472"/>
      <c r="G19" s="473"/>
      <c r="H19" s="474"/>
      <c r="I19" s="477"/>
      <c r="J19" s="476"/>
      <c r="K19" s="475"/>
      <c r="L19" s="478"/>
      <c r="M19" s="467"/>
      <c r="N19" s="556"/>
      <c r="O19" s="442"/>
      <c r="P19" s="444"/>
      <c r="Q19" s="440"/>
      <c r="R19" s="446"/>
      <c r="S19" s="446"/>
      <c r="T19" s="446"/>
      <c r="U19" s="446"/>
      <c r="V19" s="438"/>
      <c r="W19" s="18"/>
      <c r="X19" s="19"/>
      <c r="Y19" s="19">
        <v>25</v>
      </c>
      <c r="Z19" s="19"/>
      <c r="AA19" s="19">
        <v>13</v>
      </c>
      <c r="AB19" s="20"/>
      <c r="AC19" s="18"/>
      <c r="AD19" s="21"/>
      <c r="AE19" s="21"/>
      <c r="AF19" s="21"/>
      <c r="AG19" s="19"/>
      <c r="AH19" s="22"/>
      <c r="AI19" s="41" t="s">
        <v>160</v>
      </c>
    </row>
    <row r="20" spans="1:35" ht="13.5" thickBot="1">
      <c r="A20" s="202">
        <v>10</v>
      </c>
      <c r="B20" s="170" t="s">
        <v>72</v>
      </c>
      <c r="C20" s="203"/>
      <c r="D20" s="204"/>
      <c r="E20" s="205"/>
      <c r="F20" s="203">
        <v>4</v>
      </c>
      <c r="G20" s="206"/>
      <c r="H20" s="207"/>
      <c r="I20" s="208">
        <f aca="true" t="shared" si="12" ref="I20:K21">C20+F20</f>
        <v>4</v>
      </c>
      <c r="J20" s="209">
        <f t="shared" si="12"/>
        <v>0</v>
      </c>
      <c r="K20" s="182">
        <f t="shared" si="12"/>
        <v>0</v>
      </c>
      <c r="L20" s="166">
        <f>SUM(I20:K20)</f>
        <v>4</v>
      </c>
      <c r="M20" s="210"/>
      <c r="N20" s="215" t="s">
        <v>186</v>
      </c>
      <c r="O20" s="211">
        <f>SUM(Q20:T20)</f>
        <v>70</v>
      </c>
      <c r="P20" s="169">
        <f>SUM(Q20:V20)</f>
        <v>102</v>
      </c>
      <c r="Q20" s="195">
        <f aca="true" t="shared" si="13" ref="Q20:V20">W20+AC20</f>
        <v>15</v>
      </c>
      <c r="R20" s="196">
        <f t="shared" si="13"/>
        <v>0</v>
      </c>
      <c r="S20" s="196">
        <f t="shared" si="13"/>
        <v>55</v>
      </c>
      <c r="T20" s="196">
        <f t="shared" si="13"/>
        <v>0</v>
      </c>
      <c r="U20" s="196">
        <f t="shared" si="13"/>
        <v>32</v>
      </c>
      <c r="V20" s="197">
        <f t="shared" si="13"/>
        <v>0</v>
      </c>
      <c r="W20" s="203"/>
      <c r="X20" s="204"/>
      <c r="Y20" s="204"/>
      <c r="Z20" s="204"/>
      <c r="AA20" s="204"/>
      <c r="AB20" s="207"/>
      <c r="AC20" s="203">
        <v>15</v>
      </c>
      <c r="AD20" s="212"/>
      <c r="AE20" s="212">
        <v>55</v>
      </c>
      <c r="AF20" s="212"/>
      <c r="AG20" s="204">
        <v>32</v>
      </c>
      <c r="AH20" s="205"/>
      <c r="AI20" s="214" t="s">
        <v>167</v>
      </c>
    </row>
    <row r="21" spans="1:35" ht="12.75">
      <c r="A21" s="461">
        <v>11</v>
      </c>
      <c r="B21" s="463" t="s">
        <v>55</v>
      </c>
      <c r="C21" s="557">
        <v>3.5</v>
      </c>
      <c r="D21" s="451"/>
      <c r="E21" s="453"/>
      <c r="F21" s="465"/>
      <c r="G21" s="451"/>
      <c r="H21" s="453"/>
      <c r="I21" s="455">
        <f t="shared" si="12"/>
        <v>3.5</v>
      </c>
      <c r="J21" s="457">
        <f t="shared" si="12"/>
        <v>0</v>
      </c>
      <c r="K21" s="459">
        <f t="shared" si="12"/>
        <v>0</v>
      </c>
      <c r="L21" s="461">
        <f>SUM(I21:K21)</f>
        <v>3.5</v>
      </c>
      <c r="M21" s="447" t="s">
        <v>186</v>
      </c>
      <c r="N21" s="555"/>
      <c r="O21" s="441">
        <f>SUM(Q21:T21)</f>
        <v>60</v>
      </c>
      <c r="P21" s="443">
        <f>SUM(Q21:V21)</f>
        <v>86</v>
      </c>
      <c r="Q21" s="439">
        <f>W21+AC21+W22+AC22</f>
        <v>10</v>
      </c>
      <c r="R21" s="445">
        <f>X21+AD21</f>
        <v>0</v>
      </c>
      <c r="S21" s="445">
        <f>SUM(Y21:Y22)</f>
        <v>50</v>
      </c>
      <c r="T21" s="445">
        <f>Z21+AF21</f>
        <v>0</v>
      </c>
      <c r="U21" s="445">
        <f>SUM(AA21:AA22)</f>
        <v>26</v>
      </c>
      <c r="V21" s="437">
        <f>AB21+AH21</f>
        <v>0</v>
      </c>
      <c r="W21" s="12">
        <v>5</v>
      </c>
      <c r="X21" s="13"/>
      <c r="Y21" s="13">
        <v>25</v>
      </c>
      <c r="Z21" s="13"/>
      <c r="AA21" s="13">
        <v>13</v>
      </c>
      <c r="AB21" s="14"/>
      <c r="AC21" s="12"/>
      <c r="AD21" s="201"/>
      <c r="AE21" s="201"/>
      <c r="AF21" s="201"/>
      <c r="AG21" s="13"/>
      <c r="AH21" s="15"/>
      <c r="AI21" s="200" t="s">
        <v>159</v>
      </c>
    </row>
    <row r="22" spans="1:35" ht="13.5" thickBot="1">
      <c r="A22" s="478"/>
      <c r="B22" s="471"/>
      <c r="C22" s="558"/>
      <c r="D22" s="473"/>
      <c r="E22" s="474"/>
      <c r="F22" s="472"/>
      <c r="G22" s="473"/>
      <c r="H22" s="474"/>
      <c r="I22" s="477"/>
      <c r="J22" s="476"/>
      <c r="K22" s="475"/>
      <c r="L22" s="478"/>
      <c r="M22" s="467"/>
      <c r="N22" s="556"/>
      <c r="O22" s="442"/>
      <c r="P22" s="444"/>
      <c r="Q22" s="440"/>
      <c r="R22" s="446"/>
      <c r="S22" s="446"/>
      <c r="T22" s="446"/>
      <c r="U22" s="446"/>
      <c r="V22" s="438"/>
      <c r="W22" s="18">
        <v>5</v>
      </c>
      <c r="X22" s="19"/>
      <c r="Y22" s="19">
        <v>25</v>
      </c>
      <c r="Z22" s="19"/>
      <c r="AA22" s="19">
        <v>13</v>
      </c>
      <c r="AB22" s="20"/>
      <c r="AC22" s="18"/>
      <c r="AD22" s="21"/>
      <c r="AE22" s="21"/>
      <c r="AF22" s="21"/>
      <c r="AG22" s="19"/>
      <c r="AH22" s="22"/>
      <c r="AI22" s="41" t="s">
        <v>160</v>
      </c>
    </row>
    <row r="23" spans="1:35" ht="12.75">
      <c r="A23" s="135">
        <v>12</v>
      </c>
      <c r="B23" s="222" t="s">
        <v>74</v>
      </c>
      <c r="C23" s="47"/>
      <c r="D23" s="49"/>
      <c r="E23" s="50"/>
      <c r="F23" s="47">
        <v>2.5</v>
      </c>
      <c r="G23" s="16"/>
      <c r="H23" s="46"/>
      <c r="I23" s="73">
        <f aca="true" t="shared" si="14" ref="I23:I40">C23+F23</f>
        <v>2.5</v>
      </c>
      <c r="J23" s="77">
        <f aca="true" t="shared" si="15" ref="J23:J40">D23+G23</f>
        <v>0</v>
      </c>
      <c r="K23" s="93">
        <f aca="true" t="shared" si="16" ref="K23:K40">E23+H23</f>
        <v>0</v>
      </c>
      <c r="L23" s="72">
        <f aca="true" t="shared" si="17" ref="L23:L40">SUM(I23:K23)</f>
        <v>2.5</v>
      </c>
      <c r="M23" s="52"/>
      <c r="N23" s="48" t="s">
        <v>186</v>
      </c>
      <c r="O23" s="111">
        <f aca="true" t="shared" si="18" ref="O23:O40">SUM(Q23:T23)</f>
        <v>45</v>
      </c>
      <c r="P23" s="61">
        <f aca="true" t="shared" si="19" ref="P23:P40">SUM(Q23:V23)</f>
        <v>65</v>
      </c>
      <c r="Q23" s="98">
        <f aca="true" t="shared" si="20" ref="Q23:Q40">W23+AC23</f>
        <v>10</v>
      </c>
      <c r="R23" s="99">
        <f aca="true" t="shared" si="21" ref="R23:R40">X23+AD23</f>
        <v>0</v>
      </c>
      <c r="S23" s="99">
        <f aca="true" t="shared" si="22" ref="S23:S40">Y23+AE23</f>
        <v>35</v>
      </c>
      <c r="T23" s="99">
        <f aca="true" t="shared" si="23" ref="T23:T40">Z23+AF23</f>
        <v>0</v>
      </c>
      <c r="U23" s="99">
        <f aca="true" t="shared" si="24" ref="U23:U40">AA23+AG23</f>
        <v>20</v>
      </c>
      <c r="V23" s="100">
        <f aca="true" t="shared" si="25" ref="V23:V40">AB23+AH23</f>
        <v>0</v>
      </c>
      <c r="W23" s="47"/>
      <c r="X23" s="49"/>
      <c r="Y23" s="49"/>
      <c r="Z23" s="49"/>
      <c r="AA23" s="49"/>
      <c r="AB23" s="46"/>
      <c r="AC23" s="47">
        <v>10</v>
      </c>
      <c r="AD23" s="17"/>
      <c r="AE23" s="17">
        <v>35</v>
      </c>
      <c r="AF23" s="17"/>
      <c r="AG23" s="49">
        <v>20</v>
      </c>
      <c r="AH23" s="50"/>
      <c r="AI23" s="136" t="s">
        <v>167</v>
      </c>
    </row>
    <row r="24" spans="1:35" ht="12.75">
      <c r="A24" s="135">
        <v>13</v>
      </c>
      <c r="B24" s="222" t="s">
        <v>75</v>
      </c>
      <c r="C24" s="47">
        <v>1.5</v>
      </c>
      <c r="D24" s="49"/>
      <c r="E24" s="50"/>
      <c r="F24" s="47"/>
      <c r="G24" s="16"/>
      <c r="H24" s="46"/>
      <c r="I24" s="73">
        <f t="shared" si="14"/>
        <v>1.5</v>
      </c>
      <c r="J24" s="77">
        <f t="shared" si="15"/>
        <v>0</v>
      </c>
      <c r="K24" s="93">
        <f t="shared" si="16"/>
        <v>0</v>
      </c>
      <c r="L24" s="72">
        <f t="shared" si="17"/>
        <v>1.5</v>
      </c>
      <c r="M24" s="52" t="s">
        <v>187</v>
      </c>
      <c r="N24" s="48"/>
      <c r="O24" s="111">
        <f t="shared" si="18"/>
        <v>30</v>
      </c>
      <c r="P24" s="61">
        <f t="shared" si="19"/>
        <v>43</v>
      </c>
      <c r="Q24" s="98">
        <f t="shared" si="20"/>
        <v>10</v>
      </c>
      <c r="R24" s="99">
        <f t="shared" si="21"/>
        <v>0</v>
      </c>
      <c r="S24" s="99">
        <f t="shared" si="22"/>
        <v>20</v>
      </c>
      <c r="T24" s="99">
        <f t="shared" si="23"/>
        <v>0</v>
      </c>
      <c r="U24" s="99">
        <f t="shared" si="24"/>
        <v>13</v>
      </c>
      <c r="V24" s="100">
        <f t="shared" si="25"/>
        <v>0</v>
      </c>
      <c r="W24" s="47">
        <v>10</v>
      </c>
      <c r="X24" s="49"/>
      <c r="Y24" s="49">
        <v>20</v>
      </c>
      <c r="Z24" s="49"/>
      <c r="AA24" s="49">
        <v>13</v>
      </c>
      <c r="AB24" s="46"/>
      <c r="AC24" s="47"/>
      <c r="AD24" s="17"/>
      <c r="AE24" s="17"/>
      <c r="AF24" s="17"/>
      <c r="AG24" s="49"/>
      <c r="AH24" s="50"/>
      <c r="AI24" s="136" t="s">
        <v>167</v>
      </c>
    </row>
    <row r="25" spans="1:35" ht="12.75">
      <c r="A25" s="137"/>
      <c r="B25" s="138" t="s">
        <v>76</v>
      </c>
      <c r="C25" s="139"/>
      <c r="D25" s="140"/>
      <c r="E25" s="141"/>
      <c r="F25" s="139"/>
      <c r="G25" s="142"/>
      <c r="H25" s="143"/>
      <c r="I25" s="139">
        <f t="shared" si="14"/>
        <v>0</v>
      </c>
      <c r="J25" s="140">
        <f t="shared" si="15"/>
        <v>0</v>
      </c>
      <c r="K25" s="144">
        <f t="shared" si="16"/>
        <v>0</v>
      </c>
      <c r="L25" s="145">
        <f t="shared" si="17"/>
        <v>0</v>
      </c>
      <c r="M25" s="146"/>
      <c r="N25" s="147"/>
      <c r="O25" s="148">
        <f t="shared" si="18"/>
        <v>0</v>
      </c>
      <c r="P25" s="148">
        <f t="shared" si="19"/>
        <v>0</v>
      </c>
      <c r="Q25" s="149">
        <f t="shared" si="20"/>
        <v>0</v>
      </c>
      <c r="R25" s="150">
        <f t="shared" si="21"/>
        <v>0</v>
      </c>
      <c r="S25" s="150">
        <f t="shared" si="22"/>
        <v>0</v>
      </c>
      <c r="T25" s="150">
        <f t="shared" si="23"/>
        <v>0</v>
      </c>
      <c r="U25" s="150">
        <f t="shared" si="24"/>
        <v>0</v>
      </c>
      <c r="V25" s="151">
        <f t="shared" si="25"/>
        <v>0</v>
      </c>
      <c r="W25" s="139"/>
      <c r="X25" s="140"/>
      <c r="Y25" s="140"/>
      <c r="Z25" s="140"/>
      <c r="AA25" s="140"/>
      <c r="AB25" s="143"/>
      <c r="AC25" s="139"/>
      <c r="AD25" s="152"/>
      <c r="AE25" s="152"/>
      <c r="AF25" s="152"/>
      <c r="AG25" s="140"/>
      <c r="AH25" s="141"/>
      <c r="AI25" s="153"/>
    </row>
    <row r="26" spans="1:35" ht="24">
      <c r="A26" s="135">
        <v>14</v>
      </c>
      <c r="B26" s="222" t="s">
        <v>77</v>
      </c>
      <c r="C26" s="47"/>
      <c r="D26" s="49"/>
      <c r="E26" s="50"/>
      <c r="F26" s="47">
        <v>2</v>
      </c>
      <c r="G26" s="16"/>
      <c r="H26" s="46"/>
      <c r="I26" s="73">
        <f t="shared" si="14"/>
        <v>2</v>
      </c>
      <c r="J26" s="77">
        <f t="shared" si="15"/>
        <v>0</v>
      </c>
      <c r="K26" s="93">
        <f t="shared" si="16"/>
        <v>0</v>
      </c>
      <c r="L26" s="72">
        <f t="shared" si="17"/>
        <v>2</v>
      </c>
      <c r="M26" s="52"/>
      <c r="N26" s="48" t="s">
        <v>187</v>
      </c>
      <c r="O26" s="111">
        <f t="shared" si="18"/>
        <v>35</v>
      </c>
      <c r="P26" s="61">
        <f t="shared" si="19"/>
        <v>52</v>
      </c>
      <c r="Q26" s="98">
        <f t="shared" si="20"/>
        <v>10</v>
      </c>
      <c r="R26" s="99">
        <f t="shared" si="21"/>
        <v>5</v>
      </c>
      <c r="S26" s="99">
        <f t="shared" si="22"/>
        <v>20</v>
      </c>
      <c r="T26" s="99">
        <f t="shared" si="23"/>
        <v>0</v>
      </c>
      <c r="U26" s="99">
        <f t="shared" si="24"/>
        <v>17</v>
      </c>
      <c r="V26" s="100">
        <f t="shared" si="25"/>
        <v>0</v>
      </c>
      <c r="W26" s="47"/>
      <c r="X26" s="49"/>
      <c r="Y26" s="49"/>
      <c r="Z26" s="49"/>
      <c r="AA26" s="49"/>
      <c r="AB26" s="46"/>
      <c r="AC26" s="47">
        <v>10</v>
      </c>
      <c r="AD26" s="17">
        <v>5</v>
      </c>
      <c r="AE26" s="17">
        <v>20</v>
      </c>
      <c r="AF26" s="17"/>
      <c r="AG26" s="49">
        <v>17</v>
      </c>
      <c r="AH26" s="50"/>
      <c r="AI26" s="136" t="s">
        <v>167</v>
      </c>
    </row>
    <row r="27" spans="1:35" ht="12.75">
      <c r="A27" s="135">
        <v>15</v>
      </c>
      <c r="B27" s="222" t="s">
        <v>79</v>
      </c>
      <c r="C27" s="47">
        <v>2</v>
      </c>
      <c r="D27" s="49"/>
      <c r="E27" s="50"/>
      <c r="F27" s="47"/>
      <c r="G27" s="16"/>
      <c r="H27" s="46"/>
      <c r="I27" s="73">
        <f t="shared" si="14"/>
        <v>2</v>
      </c>
      <c r="J27" s="77">
        <f t="shared" si="15"/>
        <v>0</v>
      </c>
      <c r="K27" s="93">
        <f t="shared" si="16"/>
        <v>0</v>
      </c>
      <c r="L27" s="72">
        <f t="shared" si="17"/>
        <v>2</v>
      </c>
      <c r="M27" s="48" t="s">
        <v>187</v>
      </c>
      <c r="N27" s="219"/>
      <c r="O27" s="218">
        <f t="shared" si="18"/>
        <v>30</v>
      </c>
      <c r="P27" s="61">
        <f t="shared" si="19"/>
        <v>45</v>
      </c>
      <c r="Q27" s="98">
        <f t="shared" si="20"/>
        <v>0</v>
      </c>
      <c r="R27" s="99">
        <f t="shared" si="21"/>
        <v>5</v>
      </c>
      <c r="S27" s="99">
        <f t="shared" si="22"/>
        <v>25</v>
      </c>
      <c r="T27" s="99">
        <f t="shared" si="23"/>
        <v>0</v>
      </c>
      <c r="U27" s="99">
        <f t="shared" si="24"/>
        <v>15</v>
      </c>
      <c r="V27" s="100">
        <f t="shared" si="25"/>
        <v>0</v>
      </c>
      <c r="W27" s="47"/>
      <c r="X27" s="49">
        <v>5</v>
      </c>
      <c r="Y27" s="49">
        <v>25</v>
      </c>
      <c r="Z27" s="49"/>
      <c r="AA27" s="49">
        <v>15</v>
      </c>
      <c r="AB27" s="46"/>
      <c r="AC27" s="47"/>
      <c r="AD27" s="17"/>
      <c r="AE27" s="17"/>
      <c r="AF27" s="17"/>
      <c r="AG27" s="49"/>
      <c r="AH27" s="50"/>
      <c r="AI27" s="136" t="s">
        <v>167</v>
      </c>
    </row>
    <row r="28" spans="1:35" ht="24">
      <c r="A28" s="135">
        <v>16</v>
      </c>
      <c r="B28" s="222" t="s">
        <v>80</v>
      </c>
      <c r="C28" s="47">
        <v>2</v>
      </c>
      <c r="D28" s="49"/>
      <c r="E28" s="50"/>
      <c r="F28" s="47"/>
      <c r="G28" s="16"/>
      <c r="H28" s="46"/>
      <c r="I28" s="73">
        <f t="shared" si="14"/>
        <v>2</v>
      </c>
      <c r="J28" s="77">
        <f t="shared" si="15"/>
        <v>0</v>
      </c>
      <c r="K28" s="93">
        <f t="shared" si="16"/>
        <v>0</v>
      </c>
      <c r="L28" s="72">
        <f t="shared" si="17"/>
        <v>2</v>
      </c>
      <c r="M28" s="48" t="s">
        <v>187</v>
      </c>
      <c r="N28" s="219"/>
      <c r="O28" s="218">
        <f t="shared" si="18"/>
        <v>30</v>
      </c>
      <c r="P28" s="61">
        <f t="shared" si="19"/>
        <v>45</v>
      </c>
      <c r="Q28" s="98">
        <f t="shared" si="20"/>
        <v>0</v>
      </c>
      <c r="R28" s="99">
        <f t="shared" si="21"/>
        <v>5</v>
      </c>
      <c r="S28" s="99">
        <f t="shared" si="22"/>
        <v>25</v>
      </c>
      <c r="T28" s="99">
        <f t="shared" si="23"/>
        <v>0</v>
      </c>
      <c r="U28" s="99">
        <f t="shared" si="24"/>
        <v>15</v>
      </c>
      <c r="V28" s="100">
        <f t="shared" si="25"/>
        <v>0</v>
      </c>
      <c r="W28" s="47"/>
      <c r="X28" s="49">
        <v>5</v>
      </c>
      <c r="Y28" s="49">
        <v>25</v>
      </c>
      <c r="Z28" s="49"/>
      <c r="AA28" s="49">
        <v>15</v>
      </c>
      <c r="AB28" s="46"/>
      <c r="AC28" s="47"/>
      <c r="AD28" s="17"/>
      <c r="AE28" s="17"/>
      <c r="AF28" s="17"/>
      <c r="AG28" s="49"/>
      <c r="AH28" s="50"/>
      <c r="AI28" s="136" t="s">
        <v>166</v>
      </c>
    </row>
    <row r="29" spans="1:35" ht="12.75">
      <c r="A29" s="135">
        <v>17</v>
      </c>
      <c r="B29" s="222" t="s">
        <v>81</v>
      </c>
      <c r="C29" s="47"/>
      <c r="D29" s="49"/>
      <c r="E29" s="50"/>
      <c r="F29" s="47">
        <v>2</v>
      </c>
      <c r="G29" s="16"/>
      <c r="H29" s="46"/>
      <c r="I29" s="73">
        <f t="shared" si="14"/>
        <v>2</v>
      </c>
      <c r="J29" s="77">
        <f t="shared" si="15"/>
        <v>0</v>
      </c>
      <c r="K29" s="93">
        <f t="shared" si="16"/>
        <v>0</v>
      </c>
      <c r="L29" s="72">
        <f t="shared" si="17"/>
        <v>2</v>
      </c>
      <c r="M29" s="223"/>
      <c r="N29" s="220" t="s">
        <v>187</v>
      </c>
      <c r="O29" s="218">
        <f t="shared" si="18"/>
        <v>35</v>
      </c>
      <c r="P29" s="61">
        <f t="shared" si="19"/>
        <v>52</v>
      </c>
      <c r="Q29" s="180">
        <f t="shared" si="20"/>
        <v>10</v>
      </c>
      <c r="R29" s="181">
        <f t="shared" si="21"/>
        <v>5</v>
      </c>
      <c r="S29" s="181">
        <f t="shared" si="22"/>
        <v>20</v>
      </c>
      <c r="T29" s="181">
        <f t="shared" si="23"/>
        <v>0</v>
      </c>
      <c r="U29" s="181">
        <f t="shared" si="24"/>
        <v>17</v>
      </c>
      <c r="V29" s="199">
        <f t="shared" si="25"/>
        <v>0</v>
      </c>
      <c r="W29" s="47">
        <v>10</v>
      </c>
      <c r="X29" s="49">
        <v>5</v>
      </c>
      <c r="Y29" s="49">
        <v>20</v>
      </c>
      <c r="Z29" s="49"/>
      <c r="AA29" s="49">
        <v>17</v>
      </c>
      <c r="AB29" s="46"/>
      <c r="AC29" s="47"/>
      <c r="AD29" s="17"/>
      <c r="AE29" s="17"/>
      <c r="AF29" s="17"/>
      <c r="AG29" s="49"/>
      <c r="AH29" s="50"/>
      <c r="AI29" s="136" t="s">
        <v>166</v>
      </c>
    </row>
    <row r="30" spans="1:35" ht="12.75">
      <c r="A30" s="135">
        <v>18</v>
      </c>
      <c r="B30" s="222" t="s">
        <v>82</v>
      </c>
      <c r="C30" s="47"/>
      <c r="D30" s="49"/>
      <c r="E30" s="50"/>
      <c r="F30" s="47">
        <v>2</v>
      </c>
      <c r="G30" s="16"/>
      <c r="H30" s="46"/>
      <c r="I30" s="73">
        <f t="shared" si="14"/>
        <v>2</v>
      </c>
      <c r="J30" s="77">
        <f t="shared" si="15"/>
        <v>0</v>
      </c>
      <c r="K30" s="93">
        <f t="shared" si="16"/>
        <v>0</v>
      </c>
      <c r="L30" s="72">
        <f t="shared" si="17"/>
        <v>2</v>
      </c>
      <c r="M30" s="52"/>
      <c r="N30" s="48" t="s">
        <v>187</v>
      </c>
      <c r="O30" s="111">
        <f t="shared" si="18"/>
        <v>30</v>
      </c>
      <c r="P30" s="61">
        <f t="shared" si="19"/>
        <v>45</v>
      </c>
      <c r="Q30" s="98">
        <f t="shared" si="20"/>
        <v>10</v>
      </c>
      <c r="R30" s="99">
        <f t="shared" si="21"/>
        <v>5</v>
      </c>
      <c r="S30" s="99">
        <f t="shared" si="22"/>
        <v>15</v>
      </c>
      <c r="T30" s="99">
        <f t="shared" si="23"/>
        <v>0</v>
      </c>
      <c r="U30" s="99">
        <f t="shared" si="24"/>
        <v>15</v>
      </c>
      <c r="V30" s="100">
        <f t="shared" si="25"/>
        <v>0</v>
      </c>
      <c r="W30" s="47"/>
      <c r="X30" s="49"/>
      <c r="Y30" s="49"/>
      <c r="Z30" s="49"/>
      <c r="AA30" s="49"/>
      <c r="AB30" s="46"/>
      <c r="AC30" s="47">
        <v>10</v>
      </c>
      <c r="AD30" s="17">
        <v>5</v>
      </c>
      <c r="AE30" s="17">
        <v>15</v>
      </c>
      <c r="AF30" s="17"/>
      <c r="AG30" s="49">
        <v>15</v>
      </c>
      <c r="AH30" s="50"/>
      <c r="AI30" s="136" t="s">
        <v>166</v>
      </c>
    </row>
    <row r="31" spans="1:35" ht="12.75">
      <c r="A31" s="135">
        <v>19</v>
      </c>
      <c r="B31" s="222" t="s">
        <v>84</v>
      </c>
      <c r="C31" s="47"/>
      <c r="D31" s="49"/>
      <c r="E31" s="50"/>
      <c r="F31" s="47">
        <v>2</v>
      </c>
      <c r="G31" s="16"/>
      <c r="H31" s="46"/>
      <c r="I31" s="73">
        <f t="shared" si="14"/>
        <v>2</v>
      </c>
      <c r="J31" s="77">
        <f t="shared" si="15"/>
        <v>0</v>
      </c>
      <c r="K31" s="93">
        <f t="shared" si="16"/>
        <v>0</v>
      </c>
      <c r="L31" s="72">
        <f t="shared" si="17"/>
        <v>2</v>
      </c>
      <c r="M31" s="52"/>
      <c r="N31" s="48" t="s">
        <v>187</v>
      </c>
      <c r="O31" s="111">
        <f t="shared" si="18"/>
        <v>30</v>
      </c>
      <c r="P31" s="61">
        <f t="shared" si="19"/>
        <v>45</v>
      </c>
      <c r="Q31" s="98">
        <f t="shared" si="20"/>
        <v>10</v>
      </c>
      <c r="R31" s="99">
        <f t="shared" si="21"/>
        <v>5</v>
      </c>
      <c r="S31" s="99">
        <f t="shared" si="22"/>
        <v>15</v>
      </c>
      <c r="T31" s="99">
        <f t="shared" si="23"/>
        <v>0</v>
      </c>
      <c r="U31" s="99">
        <f t="shared" si="24"/>
        <v>15</v>
      </c>
      <c r="V31" s="100">
        <f t="shared" si="25"/>
        <v>0</v>
      </c>
      <c r="W31" s="47"/>
      <c r="X31" s="49"/>
      <c r="Y31" s="49"/>
      <c r="Z31" s="49"/>
      <c r="AA31" s="49"/>
      <c r="AB31" s="46"/>
      <c r="AC31" s="47">
        <v>10</v>
      </c>
      <c r="AD31" s="17">
        <v>5</v>
      </c>
      <c r="AE31" s="17">
        <v>15</v>
      </c>
      <c r="AF31" s="17"/>
      <c r="AG31" s="49">
        <v>15</v>
      </c>
      <c r="AH31" s="50"/>
      <c r="AI31" s="136" t="s">
        <v>166</v>
      </c>
    </row>
    <row r="32" spans="1:35" ht="12.75">
      <c r="A32" s="135">
        <v>20</v>
      </c>
      <c r="B32" s="222" t="s">
        <v>85</v>
      </c>
      <c r="C32" s="47"/>
      <c r="D32" s="49"/>
      <c r="E32" s="50"/>
      <c r="F32" s="47">
        <v>1</v>
      </c>
      <c r="G32" s="16"/>
      <c r="H32" s="46"/>
      <c r="I32" s="73">
        <f t="shared" si="14"/>
        <v>1</v>
      </c>
      <c r="J32" s="77">
        <f t="shared" si="15"/>
        <v>0</v>
      </c>
      <c r="K32" s="93">
        <f t="shared" si="16"/>
        <v>0</v>
      </c>
      <c r="L32" s="72">
        <f t="shared" si="17"/>
        <v>1</v>
      </c>
      <c r="M32" s="52"/>
      <c r="N32" s="48" t="s">
        <v>187</v>
      </c>
      <c r="O32" s="111">
        <f t="shared" si="18"/>
        <v>20</v>
      </c>
      <c r="P32" s="61">
        <f t="shared" si="19"/>
        <v>29</v>
      </c>
      <c r="Q32" s="98">
        <f t="shared" si="20"/>
        <v>5</v>
      </c>
      <c r="R32" s="99">
        <f t="shared" si="21"/>
        <v>5</v>
      </c>
      <c r="S32" s="99">
        <f t="shared" si="22"/>
        <v>10</v>
      </c>
      <c r="T32" s="99">
        <f t="shared" si="23"/>
        <v>0</v>
      </c>
      <c r="U32" s="99">
        <f t="shared" si="24"/>
        <v>9</v>
      </c>
      <c r="V32" s="100">
        <f t="shared" si="25"/>
        <v>0</v>
      </c>
      <c r="W32" s="47"/>
      <c r="X32" s="49"/>
      <c r="Y32" s="49"/>
      <c r="Z32" s="49"/>
      <c r="AA32" s="49"/>
      <c r="AB32" s="46"/>
      <c r="AC32" s="47">
        <v>5</v>
      </c>
      <c r="AD32" s="17">
        <v>5</v>
      </c>
      <c r="AE32" s="17">
        <v>10</v>
      </c>
      <c r="AF32" s="17"/>
      <c r="AG32" s="49">
        <v>9</v>
      </c>
      <c r="AH32" s="50"/>
      <c r="AI32" s="136" t="s">
        <v>167</v>
      </c>
    </row>
    <row r="33" spans="1:35" ht="24">
      <c r="A33" s="135">
        <v>21</v>
      </c>
      <c r="B33" s="222" t="s">
        <v>87</v>
      </c>
      <c r="C33" s="47">
        <v>1</v>
      </c>
      <c r="D33" s="49"/>
      <c r="E33" s="50"/>
      <c r="F33" s="47"/>
      <c r="G33" s="16"/>
      <c r="H33" s="46"/>
      <c r="I33" s="73">
        <f t="shared" si="14"/>
        <v>1</v>
      </c>
      <c r="J33" s="77">
        <f t="shared" si="15"/>
        <v>0</v>
      </c>
      <c r="K33" s="93">
        <f t="shared" si="16"/>
        <v>0</v>
      </c>
      <c r="L33" s="221">
        <f t="shared" si="17"/>
        <v>1</v>
      </c>
      <c r="M33" s="220" t="s">
        <v>187</v>
      </c>
      <c r="N33" s="219"/>
      <c r="O33" s="218">
        <f t="shared" si="18"/>
        <v>20</v>
      </c>
      <c r="P33" s="61">
        <f t="shared" si="19"/>
        <v>29</v>
      </c>
      <c r="Q33" s="98">
        <f t="shared" si="20"/>
        <v>0</v>
      </c>
      <c r="R33" s="99">
        <f t="shared" si="21"/>
        <v>5</v>
      </c>
      <c r="S33" s="99">
        <f t="shared" si="22"/>
        <v>15</v>
      </c>
      <c r="T33" s="99">
        <f t="shared" si="23"/>
        <v>0</v>
      </c>
      <c r="U33" s="99">
        <f t="shared" si="24"/>
        <v>9</v>
      </c>
      <c r="V33" s="100">
        <f t="shared" si="25"/>
        <v>0</v>
      </c>
      <c r="W33" s="47"/>
      <c r="X33" s="49">
        <v>5</v>
      </c>
      <c r="Y33" s="49">
        <v>15</v>
      </c>
      <c r="Z33" s="49"/>
      <c r="AA33" s="49">
        <v>9</v>
      </c>
      <c r="AB33" s="46"/>
      <c r="AC33" s="47"/>
      <c r="AD33" s="17"/>
      <c r="AE33" s="17"/>
      <c r="AF33" s="17"/>
      <c r="AG33" s="49"/>
      <c r="AH33" s="50"/>
      <c r="AI33" s="136" t="s">
        <v>167</v>
      </c>
    </row>
    <row r="34" spans="1:35" ht="12.75">
      <c r="A34" s="135">
        <v>22</v>
      </c>
      <c r="B34" s="222" t="s">
        <v>86</v>
      </c>
      <c r="C34" s="47"/>
      <c r="D34" s="49"/>
      <c r="E34" s="50"/>
      <c r="F34" s="47">
        <v>1</v>
      </c>
      <c r="G34" s="16"/>
      <c r="H34" s="46"/>
      <c r="I34" s="73">
        <f t="shared" si="14"/>
        <v>1</v>
      </c>
      <c r="J34" s="77">
        <f t="shared" si="15"/>
        <v>0</v>
      </c>
      <c r="K34" s="93">
        <f t="shared" si="16"/>
        <v>0</v>
      </c>
      <c r="L34" s="72">
        <f t="shared" si="17"/>
        <v>1</v>
      </c>
      <c r="M34" s="52"/>
      <c r="N34" s="48" t="s">
        <v>187</v>
      </c>
      <c r="O34" s="111">
        <f t="shared" si="18"/>
        <v>20</v>
      </c>
      <c r="P34" s="61">
        <f t="shared" si="19"/>
        <v>29</v>
      </c>
      <c r="Q34" s="98">
        <f t="shared" si="20"/>
        <v>5</v>
      </c>
      <c r="R34" s="99">
        <f t="shared" si="21"/>
        <v>5</v>
      </c>
      <c r="S34" s="99">
        <f t="shared" si="22"/>
        <v>10</v>
      </c>
      <c r="T34" s="99">
        <f t="shared" si="23"/>
        <v>0</v>
      </c>
      <c r="U34" s="99">
        <f t="shared" si="24"/>
        <v>9</v>
      </c>
      <c r="V34" s="100">
        <f t="shared" si="25"/>
        <v>0</v>
      </c>
      <c r="W34" s="47"/>
      <c r="X34" s="49"/>
      <c r="Y34" s="49"/>
      <c r="Z34" s="49"/>
      <c r="AA34" s="49"/>
      <c r="AB34" s="46"/>
      <c r="AC34" s="47">
        <v>5</v>
      </c>
      <c r="AD34" s="17">
        <v>5</v>
      </c>
      <c r="AE34" s="17">
        <v>10</v>
      </c>
      <c r="AF34" s="17"/>
      <c r="AG34" s="49">
        <v>9</v>
      </c>
      <c r="AH34" s="50"/>
      <c r="AI34" s="136" t="s">
        <v>166</v>
      </c>
    </row>
    <row r="35" spans="1:35" s="227" customFormat="1" ht="12.75">
      <c r="A35" s="135">
        <v>23</v>
      </c>
      <c r="B35" s="222" t="s">
        <v>89</v>
      </c>
      <c r="C35" s="47"/>
      <c r="D35" s="49"/>
      <c r="E35" s="50"/>
      <c r="F35" s="47">
        <v>1</v>
      </c>
      <c r="G35" s="16"/>
      <c r="H35" s="46"/>
      <c r="I35" s="73">
        <f t="shared" si="14"/>
        <v>1</v>
      </c>
      <c r="J35" s="77">
        <f t="shared" si="15"/>
        <v>0</v>
      </c>
      <c r="K35" s="93">
        <f t="shared" si="16"/>
        <v>0</v>
      </c>
      <c r="L35" s="72">
        <f t="shared" si="17"/>
        <v>1</v>
      </c>
      <c r="M35" s="52"/>
      <c r="N35" s="48" t="s">
        <v>187</v>
      </c>
      <c r="O35" s="111">
        <f t="shared" si="18"/>
        <v>20</v>
      </c>
      <c r="P35" s="61">
        <f t="shared" si="19"/>
        <v>29</v>
      </c>
      <c r="Q35" s="180">
        <f t="shared" si="20"/>
        <v>5</v>
      </c>
      <c r="R35" s="181">
        <f t="shared" si="21"/>
        <v>5</v>
      </c>
      <c r="S35" s="181">
        <f t="shared" si="22"/>
        <v>10</v>
      </c>
      <c r="T35" s="181">
        <f t="shared" si="23"/>
        <v>0</v>
      </c>
      <c r="U35" s="181">
        <f t="shared" si="24"/>
        <v>9</v>
      </c>
      <c r="V35" s="199">
        <f t="shared" si="25"/>
        <v>0</v>
      </c>
      <c r="W35" s="47"/>
      <c r="X35" s="49"/>
      <c r="Y35" s="49"/>
      <c r="Z35" s="49"/>
      <c r="AA35" s="49"/>
      <c r="AB35" s="46"/>
      <c r="AC35" s="47">
        <v>5</v>
      </c>
      <c r="AD35" s="17">
        <v>5</v>
      </c>
      <c r="AE35" s="17">
        <v>10</v>
      </c>
      <c r="AF35" s="17"/>
      <c r="AG35" s="49">
        <v>9</v>
      </c>
      <c r="AH35" s="50"/>
      <c r="AI35" s="136" t="s">
        <v>166</v>
      </c>
    </row>
    <row r="36" spans="1:35" ht="24">
      <c r="A36" s="135">
        <v>24</v>
      </c>
      <c r="B36" s="222" t="s">
        <v>90</v>
      </c>
      <c r="C36" s="47"/>
      <c r="D36" s="49"/>
      <c r="E36" s="50"/>
      <c r="F36" s="47">
        <v>1</v>
      </c>
      <c r="G36" s="16"/>
      <c r="H36" s="46"/>
      <c r="I36" s="73">
        <f t="shared" si="14"/>
        <v>1</v>
      </c>
      <c r="J36" s="77">
        <f t="shared" si="15"/>
        <v>0</v>
      </c>
      <c r="K36" s="93">
        <f t="shared" si="16"/>
        <v>0</v>
      </c>
      <c r="L36" s="72">
        <f t="shared" si="17"/>
        <v>1</v>
      </c>
      <c r="M36" s="52"/>
      <c r="N36" s="48" t="s">
        <v>187</v>
      </c>
      <c r="O36" s="111">
        <f t="shared" si="18"/>
        <v>20</v>
      </c>
      <c r="P36" s="61">
        <f t="shared" si="19"/>
        <v>29</v>
      </c>
      <c r="Q36" s="98">
        <f t="shared" si="20"/>
        <v>5</v>
      </c>
      <c r="R36" s="99">
        <f t="shared" si="21"/>
        <v>5</v>
      </c>
      <c r="S36" s="99">
        <f t="shared" si="22"/>
        <v>10</v>
      </c>
      <c r="T36" s="99">
        <f t="shared" si="23"/>
        <v>0</v>
      </c>
      <c r="U36" s="99">
        <f t="shared" si="24"/>
        <v>9</v>
      </c>
      <c r="V36" s="100">
        <f t="shared" si="25"/>
        <v>0</v>
      </c>
      <c r="W36" s="47"/>
      <c r="X36" s="49"/>
      <c r="Y36" s="49"/>
      <c r="Z36" s="49"/>
      <c r="AA36" s="49"/>
      <c r="AB36" s="46"/>
      <c r="AC36" s="47">
        <v>5</v>
      </c>
      <c r="AD36" s="17">
        <v>5</v>
      </c>
      <c r="AE36" s="17">
        <v>10</v>
      </c>
      <c r="AF36" s="17"/>
      <c r="AG36" s="49">
        <v>9</v>
      </c>
      <c r="AH36" s="50"/>
      <c r="AI36" s="136" t="s">
        <v>167</v>
      </c>
    </row>
    <row r="37" spans="1:35" ht="12.75">
      <c r="A37" s="137"/>
      <c r="B37" s="138" t="s">
        <v>58</v>
      </c>
      <c r="C37" s="139"/>
      <c r="D37" s="140"/>
      <c r="E37" s="141"/>
      <c r="F37" s="139"/>
      <c r="G37" s="142"/>
      <c r="H37" s="143"/>
      <c r="I37" s="139">
        <f t="shared" si="14"/>
        <v>0</v>
      </c>
      <c r="J37" s="140">
        <f t="shared" si="15"/>
        <v>0</v>
      </c>
      <c r="K37" s="144">
        <f t="shared" si="16"/>
        <v>0</v>
      </c>
      <c r="L37" s="145">
        <f t="shared" si="17"/>
        <v>0</v>
      </c>
      <c r="M37" s="146"/>
      <c r="N37" s="147"/>
      <c r="O37" s="148">
        <f t="shared" si="18"/>
        <v>0</v>
      </c>
      <c r="P37" s="148">
        <f t="shared" si="19"/>
        <v>0</v>
      </c>
      <c r="Q37" s="149">
        <f t="shared" si="20"/>
        <v>0</v>
      </c>
      <c r="R37" s="150">
        <f t="shared" si="21"/>
        <v>0</v>
      </c>
      <c r="S37" s="150">
        <f t="shared" si="22"/>
        <v>0</v>
      </c>
      <c r="T37" s="150">
        <f t="shared" si="23"/>
        <v>0</v>
      </c>
      <c r="U37" s="150">
        <f t="shared" si="24"/>
        <v>0</v>
      </c>
      <c r="V37" s="151">
        <f t="shared" si="25"/>
        <v>0</v>
      </c>
      <c r="W37" s="139"/>
      <c r="X37" s="140"/>
      <c r="Y37" s="140"/>
      <c r="Z37" s="140"/>
      <c r="AA37" s="140"/>
      <c r="AB37" s="143"/>
      <c r="AC37" s="139"/>
      <c r="AD37" s="152"/>
      <c r="AE37" s="152"/>
      <c r="AF37" s="152"/>
      <c r="AG37" s="140"/>
      <c r="AH37" s="141"/>
      <c r="AI37" s="153"/>
    </row>
    <row r="38" spans="1:35" ht="12.75">
      <c r="A38" s="135">
        <v>25</v>
      </c>
      <c r="B38" s="222" t="s">
        <v>91</v>
      </c>
      <c r="C38" s="47"/>
      <c r="D38" s="49"/>
      <c r="E38" s="50"/>
      <c r="F38" s="47"/>
      <c r="G38" s="16"/>
      <c r="H38" s="46">
        <v>11</v>
      </c>
      <c r="I38" s="73">
        <f t="shared" si="14"/>
        <v>0</v>
      </c>
      <c r="J38" s="77">
        <f t="shared" si="15"/>
        <v>0</v>
      </c>
      <c r="K38" s="93">
        <f t="shared" si="16"/>
        <v>11</v>
      </c>
      <c r="L38" s="72">
        <f t="shared" si="17"/>
        <v>11</v>
      </c>
      <c r="M38" s="52"/>
      <c r="N38" s="48" t="s">
        <v>187</v>
      </c>
      <c r="O38" s="111">
        <f t="shared" si="18"/>
        <v>0</v>
      </c>
      <c r="P38" s="61">
        <f t="shared" si="19"/>
        <v>300</v>
      </c>
      <c r="Q38" s="98">
        <f t="shared" si="20"/>
        <v>0</v>
      </c>
      <c r="R38" s="99">
        <f t="shared" si="21"/>
        <v>0</v>
      </c>
      <c r="S38" s="99">
        <f t="shared" si="22"/>
        <v>0</v>
      </c>
      <c r="T38" s="99">
        <f t="shared" si="23"/>
        <v>0</v>
      </c>
      <c r="U38" s="99">
        <f t="shared" si="24"/>
        <v>0</v>
      </c>
      <c r="V38" s="100">
        <f t="shared" si="25"/>
        <v>300</v>
      </c>
      <c r="W38" s="47"/>
      <c r="X38" s="49"/>
      <c r="Y38" s="49"/>
      <c r="Z38" s="49"/>
      <c r="AA38" s="49"/>
      <c r="AB38" s="46"/>
      <c r="AC38" s="47"/>
      <c r="AD38" s="17"/>
      <c r="AE38" s="17"/>
      <c r="AF38" s="17"/>
      <c r="AG38" s="49"/>
      <c r="AH38" s="50">
        <v>300</v>
      </c>
      <c r="AI38" s="136"/>
    </row>
    <row r="39" spans="1:35" ht="12.75">
      <c r="A39" s="137"/>
      <c r="B39" s="138" t="s">
        <v>59</v>
      </c>
      <c r="C39" s="139"/>
      <c r="D39" s="140"/>
      <c r="E39" s="141"/>
      <c r="F39" s="139"/>
      <c r="G39" s="142"/>
      <c r="H39" s="143"/>
      <c r="I39" s="139">
        <f t="shared" si="14"/>
        <v>0</v>
      </c>
      <c r="J39" s="140">
        <f t="shared" si="15"/>
        <v>0</v>
      </c>
      <c r="K39" s="144">
        <f t="shared" si="16"/>
        <v>0</v>
      </c>
      <c r="L39" s="145">
        <f t="shared" si="17"/>
        <v>0</v>
      </c>
      <c r="M39" s="146"/>
      <c r="N39" s="147"/>
      <c r="O39" s="148">
        <f t="shared" si="18"/>
        <v>0</v>
      </c>
      <c r="P39" s="148">
        <f t="shared" si="19"/>
        <v>0</v>
      </c>
      <c r="Q39" s="149">
        <f t="shared" si="20"/>
        <v>0</v>
      </c>
      <c r="R39" s="150">
        <f t="shared" si="21"/>
        <v>0</v>
      </c>
      <c r="S39" s="150">
        <f t="shared" si="22"/>
        <v>0</v>
      </c>
      <c r="T39" s="150">
        <f t="shared" si="23"/>
        <v>0</v>
      </c>
      <c r="U39" s="150">
        <f t="shared" si="24"/>
        <v>0</v>
      </c>
      <c r="V39" s="151">
        <f t="shared" si="25"/>
        <v>0</v>
      </c>
      <c r="W39" s="139"/>
      <c r="X39" s="140"/>
      <c r="Y39" s="140"/>
      <c r="Z39" s="140"/>
      <c r="AA39" s="140"/>
      <c r="AB39" s="143"/>
      <c r="AC39" s="139"/>
      <c r="AD39" s="152"/>
      <c r="AE39" s="152"/>
      <c r="AF39" s="152"/>
      <c r="AG39" s="140"/>
      <c r="AH39" s="141"/>
      <c r="AI39" s="153"/>
    </row>
    <row r="40" spans="1:35" ht="13.5" thickBot="1">
      <c r="A40" s="135">
        <v>26</v>
      </c>
      <c r="B40" s="222" t="s">
        <v>92</v>
      </c>
      <c r="C40" s="47">
        <v>4</v>
      </c>
      <c r="D40" s="49"/>
      <c r="E40" s="50"/>
      <c r="F40" s="47"/>
      <c r="G40" s="16"/>
      <c r="H40" s="46"/>
      <c r="I40" s="73">
        <f t="shared" si="14"/>
        <v>4</v>
      </c>
      <c r="J40" s="77">
        <f t="shared" si="15"/>
        <v>0</v>
      </c>
      <c r="K40" s="93">
        <f t="shared" si="16"/>
        <v>0</v>
      </c>
      <c r="L40" s="72">
        <f t="shared" si="17"/>
        <v>4</v>
      </c>
      <c r="M40" s="52" t="s">
        <v>186</v>
      </c>
      <c r="N40" s="48"/>
      <c r="O40" s="111">
        <f t="shared" si="18"/>
        <v>60</v>
      </c>
      <c r="P40" s="61">
        <f t="shared" si="19"/>
        <v>90</v>
      </c>
      <c r="Q40" s="98">
        <f t="shared" si="20"/>
        <v>20</v>
      </c>
      <c r="R40" s="99">
        <f t="shared" si="21"/>
        <v>0</v>
      </c>
      <c r="S40" s="99">
        <f t="shared" si="22"/>
        <v>40</v>
      </c>
      <c r="T40" s="99">
        <f t="shared" si="23"/>
        <v>0</v>
      </c>
      <c r="U40" s="99">
        <f t="shared" si="24"/>
        <v>30</v>
      </c>
      <c r="V40" s="100">
        <f t="shared" si="25"/>
        <v>0</v>
      </c>
      <c r="W40" s="47">
        <v>20</v>
      </c>
      <c r="X40" s="49"/>
      <c r="Y40" s="49">
        <v>40</v>
      </c>
      <c r="Z40" s="49"/>
      <c r="AA40" s="49">
        <v>30</v>
      </c>
      <c r="AB40" s="46"/>
      <c r="AC40" s="47"/>
      <c r="AD40" s="17"/>
      <c r="AE40" s="17"/>
      <c r="AF40" s="17"/>
      <c r="AG40" s="49"/>
      <c r="AH40" s="50"/>
      <c r="AI40" s="136" t="s">
        <v>167</v>
      </c>
    </row>
    <row r="41" spans="1:35" s="7" customFormat="1" ht="12.75" customHeight="1" thickBot="1">
      <c r="A41" s="496" t="s">
        <v>6</v>
      </c>
      <c r="B41" s="497"/>
      <c r="C41" s="34">
        <f aca="true" t="shared" si="26" ref="C41:L41">SUM(C8:C40)</f>
        <v>28</v>
      </c>
      <c r="D41" s="35">
        <f t="shared" si="26"/>
        <v>0</v>
      </c>
      <c r="E41" s="33">
        <f t="shared" si="26"/>
        <v>0</v>
      </c>
      <c r="F41" s="34">
        <f t="shared" si="26"/>
        <v>21</v>
      </c>
      <c r="G41" s="35">
        <f t="shared" si="26"/>
        <v>0</v>
      </c>
      <c r="H41" s="33">
        <f t="shared" si="26"/>
        <v>11</v>
      </c>
      <c r="I41" s="94">
        <f t="shared" si="26"/>
        <v>49</v>
      </c>
      <c r="J41" s="95">
        <f t="shared" si="26"/>
        <v>0</v>
      </c>
      <c r="K41" s="96">
        <f t="shared" si="26"/>
        <v>11</v>
      </c>
      <c r="L41" s="9">
        <f t="shared" si="26"/>
        <v>60</v>
      </c>
      <c r="M41" s="84">
        <f>COUNTIF(M8:M40,"EGZ")</f>
        <v>4</v>
      </c>
      <c r="N41" s="83">
        <f>COUNTIF(N8:N40,"EGZ")</f>
        <v>2</v>
      </c>
      <c r="O41" s="106">
        <f aca="true" t="shared" si="27" ref="O41:AH41">SUM(O8:O40)</f>
        <v>820</v>
      </c>
      <c r="P41" s="9">
        <f t="shared" si="27"/>
        <v>1527</v>
      </c>
      <c r="Q41" s="83">
        <f t="shared" si="27"/>
        <v>135</v>
      </c>
      <c r="R41" s="84">
        <f t="shared" si="27"/>
        <v>85</v>
      </c>
      <c r="S41" s="84">
        <f t="shared" si="27"/>
        <v>600</v>
      </c>
      <c r="T41" s="84">
        <f t="shared" si="27"/>
        <v>0</v>
      </c>
      <c r="U41" s="84">
        <f t="shared" si="27"/>
        <v>407</v>
      </c>
      <c r="V41" s="85">
        <f t="shared" si="27"/>
        <v>300</v>
      </c>
      <c r="W41" s="85">
        <f t="shared" si="27"/>
        <v>60</v>
      </c>
      <c r="X41" s="85">
        <f t="shared" si="27"/>
        <v>50</v>
      </c>
      <c r="Y41" s="85">
        <f t="shared" si="27"/>
        <v>345</v>
      </c>
      <c r="Z41" s="85">
        <f t="shared" si="27"/>
        <v>0</v>
      </c>
      <c r="AA41" s="85">
        <f t="shared" si="27"/>
        <v>225</v>
      </c>
      <c r="AB41" s="85">
        <f t="shared" si="27"/>
        <v>0</v>
      </c>
      <c r="AC41" s="85">
        <f t="shared" si="27"/>
        <v>75</v>
      </c>
      <c r="AD41" s="85">
        <f t="shared" si="27"/>
        <v>35</v>
      </c>
      <c r="AE41" s="85">
        <f t="shared" si="27"/>
        <v>255</v>
      </c>
      <c r="AF41" s="85">
        <f t="shared" si="27"/>
        <v>0</v>
      </c>
      <c r="AG41" s="85">
        <f t="shared" si="27"/>
        <v>182</v>
      </c>
      <c r="AH41" s="85">
        <f t="shared" si="27"/>
        <v>300</v>
      </c>
      <c r="AI41" s="119"/>
    </row>
    <row r="42" spans="1:35" s="7" customFormat="1" ht="12.75" customHeight="1" thickBot="1">
      <c r="A42" s="2"/>
      <c r="B42" s="9" t="s">
        <v>33</v>
      </c>
      <c r="C42" s="498">
        <f>SUM(C41:E41)</f>
        <v>28</v>
      </c>
      <c r="D42" s="503"/>
      <c r="E42" s="502"/>
      <c r="F42" s="498">
        <f>SUM(F41:H41)</f>
        <v>32</v>
      </c>
      <c r="G42" s="503"/>
      <c r="H42" s="503"/>
      <c r="I42" s="97"/>
      <c r="J42" s="484" t="s">
        <v>44</v>
      </c>
      <c r="K42" s="485"/>
      <c r="L42" s="486"/>
      <c r="M42" s="487" t="s">
        <v>45</v>
      </c>
      <c r="N42" s="488"/>
      <c r="O42" s="108"/>
      <c r="P42" s="28"/>
      <c r="Q42" s="504">
        <f>W42+AC42</f>
        <v>820</v>
      </c>
      <c r="R42" s="505"/>
      <c r="S42" s="505"/>
      <c r="T42" s="506"/>
      <c r="U42" s="500">
        <f>AA42+AG42</f>
        <v>707</v>
      </c>
      <c r="V42" s="510"/>
      <c r="W42" s="507">
        <f>SUM(W41:Z41)</f>
        <v>455</v>
      </c>
      <c r="X42" s="508"/>
      <c r="Y42" s="508"/>
      <c r="Z42" s="509"/>
      <c r="AA42" s="498">
        <f>SUM(AA41:AB41)</f>
        <v>225</v>
      </c>
      <c r="AB42" s="499"/>
      <c r="AC42" s="507">
        <f>SUM(AC41:AF41)</f>
        <v>365</v>
      </c>
      <c r="AD42" s="508"/>
      <c r="AE42" s="508"/>
      <c r="AF42" s="509"/>
      <c r="AG42" s="498">
        <f>SUM(AG41:AH41)</f>
        <v>482</v>
      </c>
      <c r="AH42" s="499"/>
      <c r="AI42" s="29"/>
    </row>
    <row r="43" spans="1:35" s="7" customFormat="1" ht="12.75" customHeight="1" thickBot="1">
      <c r="A43" s="2"/>
      <c r="B43" s="91"/>
      <c r="C43" s="91"/>
      <c r="D43" s="91"/>
      <c r="E43" s="101"/>
      <c r="F43" s="91"/>
      <c r="G43" s="91"/>
      <c r="H43" s="91"/>
      <c r="I43" s="2"/>
      <c r="J43" s="528" t="s">
        <v>42</v>
      </c>
      <c r="K43" s="529"/>
      <c r="L43" s="529"/>
      <c r="M43" s="529"/>
      <c r="N43" s="530"/>
      <c r="O43" s="107"/>
      <c r="P43" s="28"/>
      <c r="Q43" s="500">
        <f>W43+AC43</f>
        <v>1527</v>
      </c>
      <c r="R43" s="501"/>
      <c r="S43" s="501"/>
      <c r="T43" s="501"/>
      <c r="U43" s="501"/>
      <c r="V43" s="502"/>
      <c r="W43" s="498">
        <f>W42+AA42</f>
        <v>680</v>
      </c>
      <c r="X43" s="501"/>
      <c r="Y43" s="501"/>
      <c r="Z43" s="501"/>
      <c r="AA43" s="501"/>
      <c r="AB43" s="502"/>
      <c r="AC43" s="498">
        <f>AC42+AG42</f>
        <v>847</v>
      </c>
      <c r="AD43" s="503"/>
      <c r="AE43" s="503"/>
      <c r="AF43" s="503"/>
      <c r="AG43" s="503"/>
      <c r="AH43" s="499"/>
      <c r="AI43" s="29"/>
    </row>
    <row r="44" spans="1:35" s="7" customFormat="1" ht="12.75" customHeight="1" thickBo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8"/>
      <c r="N44" s="28"/>
      <c r="O44" s="28"/>
      <c r="P44" s="28"/>
      <c r="Q44" s="31"/>
      <c r="R44" s="31"/>
      <c r="S44" s="31"/>
      <c r="T44" s="31"/>
      <c r="U44" s="31"/>
      <c r="V44" s="32"/>
      <c r="W44" s="30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9"/>
    </row>
    <row r="45" spans="1:35" ht="12.75" customHeight="1">
      <c r="A45" s="491" t="s">
        <v>25</v>
      </c>
      <c r="B45" s="492"/>
      <c r="C45" s="493" t="s">
        <v>26</v>
      </c>
      <c r="D45" s="494"/>
      <c r="E45" s="494"/>
      <c r="F45" s="494"/>
      <c r="G45" s="494"/>
      <c r="H45" s="494"/>
      <c r="I45" s="494"/>
      <c r="J45" s="494"/>
      <c r="K45" s="494"/>
      <c r="L45" s="494"/>
      <c r="M45" s="494"/>
      <c r="N45" s="494"/>
      <c r="O45" s="494"/>
      <c r="P45" s="494"/>
      <c r="Q45" s="494"/>
      <c r="R45" s="494"/>
      <c r="S45" s="494"/>
      <c r="T45" s="494"/>
      <c r="U45" s="494"/>
      <c r="V45" s="495"/>
      <c r="W45" s="43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</row>
    <row r="46" spans="1:35" ht="12.75">
      <c r="A46" s="489" t="s">
        <v>47</v>
      </c>
      <c r="B46" s="490"/>
      <c r="C46" s="490" t="s">
        <v>8</v>
      </c>
      <c r="D46" s="490"/>
      <c r="E46" s="490"/>
      <c r="F46" s="490"/>
      <c r="G46" s="490"/>
      <c r="H46" s="490"/>
      <c r="I46" s="490"/>
      <c r="J46" s="490"/>
      <c r="K46" s="490"/>
      <c r="L46" s="490"/>
      <c r="M46" s="490"/>
      <c r="N46" s="490"/>
      <c r="O46" s="490"/>
      <c r="P46" s="490"/>
      <c r="Q46" s="490"/>
      <c r="R46" s="87" t="s">
        <v>28</v>
      </c>
      <c r="S46" s="36"/>
      <c r="T46" s="36"/>
      <c r="U46" s="36"/>
      <c r="V46" s="37"/>
      <c r="W46" s="43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</row>
    <row r="47" spans="1:35" ht="12.75">
      <c r="A47" s="532" t="s">
        <v>39</v>
      </c>
      <c r="B47" s="531"/>
      <c r="C47" s="490" t="s">
        <v>9</v>
      </c>
      <c r="D47" s="490"/>
      <c r="E47" s="490"/>
      <c r="F47" s="490"/>
      <c r="G47" s="490"/>
      <c r="H47" s="490"/>
      <c r="I47" s="490"/>
      <c r="J47" s="490"/>
      <c r="K47" s="490"/>
      <c r="L47" s="490"/>
      <c r="M47" s="490"/>
      <c r="N47" s="490"/>
      <c r="O47" s="490"/>
      <c r="P47" s="490"/>
      <c r="Q47" s="490"/>
      <c r="R47" s="38" t="s">
        <v>16</v>
      </c>
      <c r="S47" s="36"/>
      <c r="T47" s="36"/>
      <c r="U47" s="37"/>
      <c r="V47" s="90"/>
      <c r="W47" s="43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</row>
    <row r="48" spans="1:35" ht="13.5" thickBot="1">
      <c r="A48" s="532"/>
      <c r="B48" s="531"/>
      <c r="C48" s="531" t="s">
        <v>12</v>
      </c>
      <c r="D48" s="531"/>
      <c r="E48" s="531"/>
      <c r="F48" s="531"/>
      <c r="G48" s="531"/>
      <c r="H48" s="531"/>
      <c r="I48" s="531"/>
      <c r="J48" s="531"/>
      <c r="K48" s="531"/>
      <c r="L48" s="531"/>
      <c r="M48" s="531"/>
      <c r="N48" s="531"/>
      <c r="O48" s="531"/>
      <c r="P48" s="531"/>
      <c r="Q48" s="531"/>
      <c r="R48" s="88" t="s">
        <v>46</v>
      </c>
      <c r="S48" s="39"/>
      <c r="T48" s="39"/>
      <c r="U48" s="40"/>
      <c r="V48" s="89"/>
      <c r="W48" s="43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</row>
    <row r="49" spans="1:35" ht="13.5" thickBot="1">
      <c r="A49" s="479"/>
      <c r="B49" s="480"/>
      <c r="C49" s="481" t="s">
        <v>43</v>
      </c>
      <c r="D49" s="482"/>
      <c r="E49" s="482"/>
      <c r="F49" s="482"/>
      <c r="G49" s="482"/>
      <c r="H49" s="482"/>
      <c r="I49" s="482"/>
      <c r="J49" s="482"/>
      <c r="K49" s="482"/>
      <c r="L49" s="482"/>
      <c r="M49" s="482"/>
      <c r="N49" s="482"/>
      <c r="O49" s="482"/>
      <c r="P49" s="482"/>
      <c r="Q49" s="483"/>
      <c r="R49" s="105"/>
      <c r="S49" s="103"/>
      <c r="T49" s="103"/>
      <c r="U49" s="103"/>
      <c r="V49" s="102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</row>
    <row r="50" ht="12.75">
      <c r="V50" s="6"/>
    </row>
  </sheetData>
  <sheetProtection/>
  <mergeCells count="92">
    <mergeCell ref="A1:AH1"/>
    <mergeCell ref="A2:AH2"/>
    <mergeCell ref="A3:A6"/>
    <mergeCell ref="B3:B6"/>
    <mergeCell ref="C3:L3"/>
    <mergeCell ref="M3:N4"/>
    <mergeCell ref="O3:O6"/>
    <mergeCell ref="P3:P6"/>
    <mergeCell ref="W5:AB5"/>
    <mergeCell ref="AC5:AH5"/>
    <mergeCell ref="W42:Z42"/>
    <mergeCell ref="AI3:AI6"/>
    <mergeCell ref="C4:H4"/>
    <mergeCell ref="I4:L4"/>
    <mergeCell ref="C5:E5"/>
    <mergeCell ref="F5:H5"/>
    <mergeCell ref="I5:I6"/>
    <mergeCell ref="J5:J6"/>
    <mergeCell ref="K5:K6"/>
    <mergeCell ref="L5:L6"/>
    <mergeCell ref="A41:B41"/>
    <mergeCell ref="Q3:V5"/>
    <mergeCell ref="W3:AB4"/>
    <mergeCell ref="AC3:AH4"/>
    <mergeCell ref="A18:A19"/>
    <mergeCell ref="B18:B19"/>
    <mergeCell ref="M5:N5"/>
    <mergeCell ref="A21:A22"/>
    <mergeCell ref="B21:B22"/>
    <mergeCell ref="C21:C22"/>
    <mergeCell ref="AA42:AB42"/>
    <mergeCell ref="AC42:AF42"/>
    <mergeCell ref="AG42:AH42"/>
    <mergeCell ref="J43:N43"/>
    <mergeCell ref="Q43:V43"/>
    <mergeCell ref="W43:AB43"/>
    <mergeCell ref="AC43:AH43"/>
    <mergeCell ref="J42:L42"/>
    <mergeCell ref="M42:N42"/>
    <mergeCell ref="U42:V42"/>
    <mergeCell ref="A49:B49"/>
    <mergeCell ref="C49:Q49"/>
    <mergeCell ref="A45:B45"/>
    <mergeCell ref="C45:V45"/>
    <mergeCell ref="A46:B46"/>
    <mergeCell ref="C46:Q46"/>
    <mergeCell ref="A47:B47"/>
    <mergeCell ref="C47:Q47"/>
    <mergeCell ref="D21:D22"/>
    <mergeCell ref="A48:B48"/>
    <mergeCell ref="C48:Q48"/>
    <mergeCell ref="C42:E42"/>
    <mergeCell ref="F42:H42"/>
    <mergeCell ref="Q42:T42"/>
    <mergeCell ref="E21:E22"/>
    <mergeCell ref="F21:F22"/>
    <mergeCell ref="G21:G22"/>
    <mergeCell ref="H21:H22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I21:I22"/>
    <mergeCell ref="J21:J22"/>
    <mergeCell ref="K21:K22"/>
    <mergeCell ref="L21:L22"/>
    <mergeCell ref="M21:M22"/>
    <mergeCell ref="N21:N22"/>
    <mergeCell ref="V21:V22"/>
    <mergeCell ref="U21:U22"/>
    <mergeCell ref="T21:T22"/>
    <mergeCell ref="S21:S22"/>
    <mergeCell ref="R21:R22"/>
    <mergeCell ref="Q21:Q22"/>
    <mergeCell ref="P21:P22"/>
    <mergeCell ref="O21:O22"/>
    <mergeCell ref="P18:P19"/>
    <mergeCell ref="O18:O19"/>
    <mergeCell ref="V18:V19"/>
    <mergeCell ref="U18:U19"/>
    <mergeCell ref="T18:T19"/>
    <mergeCell ref="S18:S19"/>
    <mergeCell ref="R18:R19"/>
    <mergeCell ref="Q18:Q19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"/>
  <sheetViews>
    <sheetView tabSelected="1" zoomScale="80" zoomScaleNormal="80" zoomScalePageLayoutView="0" workbookViewId="0" topLeftCell="A1">
      <selection activeCell="AN14" sqref="AN14"/>
    </sheetView>
  </sheetViews>
  <sheetFormatPr defaultColWidth="9.00390625" defaultRowHeight="12.75"/>
  <cols>
    <col min="1" max="1" width="3.125" style="1" customWidth="1"/>
    <col min="2" max="2" width="40.75390625" style="1" customWidth="1"/>
    <col min="3" max="3" width="7.375" style="1" customWidth="1"/>
    <col min="4" max="5" width="4.00390625" style="1" customWidth="1"/>
    <col min="6" max="6" width="6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125" style="1" bestFit="1" customWidth="1"/>
    <col min="18" max="18" width="3.875" style="1" customWidth="1"/>
    <col min="19" max="19" width="5.125" style="1" customWidth="1"/>
    <col min="20" max="20" width="4.125" style="1" bestFit="1" customWidth="1"/>
    <col min="21" max="21" width="4.375" style="1" bestFit="1" customWidth="1"/>
    <col min="22" max="22" width="7.75390625" style="1" customWidth="1"/>
    <col min="23" max="23" width="4.125" style="1" bestFit="1" customWidth="1"/>
    <col min="24" max="24" width="5.00390625" style="1" customWidth="1"/>
    <col min="25" max="25" width="4.375" style="1" bestFit="1" customWidth="1"/>
    <col min="26" max="26" width="4.00390625" style="1" customWidth="1"/>
    <col min="27" max="27" width="5.125" style="1" customWidth="1"/>
    <col min="28" max="28" width="4.375" style="1" bestFit="1" customWidth="1"/>
    <col min="29" max="30" width="3.875" style="1" customWidth="1"/>
    <col min="31" max="31" width="5.125" style="1" customWidth="1"/>
    <col min="32" max="32" width="3.875" style="1" customWidth="1"/>
    <col min="33" max="33" width="4.375" style="1" customWidth="1"/>
    <col min="34" max="34" width="5.375" style="1" customWidth="1"/>
    <col min="35" max="35" width="28.125" style="1" customWidth="1"/>
    <col min="36" max="16384" width="9.125" style="1" customWidth="1"/>
  </cols>
  <sheetData>
    <row r="1" spans="1:35" ht="36.75" customHeight="1" thickBot="1">
      <c r="A1" s="547" t="s">
        <v>190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547"/>
      <c r="Z1" s="547"/>
      <c r="AA1" s="547"/>
      <c r="AB1" s="547"/>
      <c r="AC1" s="547"/>
      <c r="AD1" s="547"/>
      <c r="AE1" s="547"/>
      <c r="AF1" s="547"/>
      <c r="AG1" s="547"/>
      <c r="AH1" s="547"/>
      <c r="AI1" s="58"/>
    </row>
    <row r="2" spans="1:35" ht="43.5" customHeight="1" thickBot="1">
      <c r="A2" s="550" t="s">
        <v>193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1"/>
      <c r="AA2" s="551"/>
      <c r="AB2" s="551"/>
      <c r="AC2" s="551"/>
      <c r="AD2" s="551"/>
      <c r="AE2" s="551"/>
      <c r="AF2" s="551"/>
      <c r="AG2" s="551"/>
      <c r="AH2" s="551"/>
      <c r="AI2" s="59"/>
    </row>
    <row r="3" spans="1:35" ht="14.25" customHeight="1" thickBot="1">
      <c r="A3" s="597" t="s">
        <v>23</v>
      </c>
      <c r="B3" s="600" t="s">
        <v>24</v>
      </c>
      <c r="C3" s="518" t="s">
        <v>7</v>
      </c>
      <c r="D3" s="519"/>
      <c r="E3" s="519"/>
      <c r="F3" s="519"/>
      <c r="G3" s="519"/>
      <c r="H3" s="519"/>
      <c r="I3" s="519"/>
      <c r="J3" s="519"/>
      <c r="K3" s="519"/>
      <c r="L3" s="603"/>
      <c r="M3" s="533" t="s">
        <v>10</v>
      </c>
      <c r="N3" s="534"/>
      <c r="O3" s="525" t="s">
        <v>49</v>
      </c>
      <c r="P3" s="537" t="s">
        <v>48</v>
      </c>
      <c r="Q3" s="518" t="s">
        <v>1</v>
      </c>
      <c r="R3" s="519"/>
      <c r="S3" s="519"/>
      <c r="T3" s="519"/>
      <c r="U3" s="519"/>
      <c r="V3" s="520"/>
      <c r="W3" s="518" t="s">
        <v>0</v>
      </c>
      <c r="X3" s="519"/>
      <c r="Y3" s="519"/>
      <c r="Z3" s="519"/>
      <c r="AA3" s="519"/>
      <c r="AB3" s="520"/>
      <c r="AC3" s="518" t="s">
        <v>31</v>
      </c>
      <c r="AD3" s="519"/>
      <c r="AE3" s="519"/>
      <c r="AF3" s="519"/>
      <c r="AG3" s="519"/>
      <c r="AH3" s="520"/>
      <c r="AI3" s="511" t="s">
        <v>30</v>
      </c>
    </row>
    <row r="4" spans="1:35" ht="12.75" customHeight="1" thickBot="1">
      <c r="A4" s="598"/>
      <c r="B4" s="601"/>
      <c r="C4" s="498" t="s">
        <v>35</v>
      </c>
      <c r="D4" s="503"/>
      <c r="E4" s="503"/>
      <c r="F4" s="503"/>
      <c r="G4" s="503"/>
      <c r="H4" s="499"/>
      <c r="I4" s="498" t="s">
        <v>34</v>
      </c>
      <c r="J4" s="503"/>
      <c r="K4" s="503"/>
      <c r="L4" s="595"/>
      <c r="M4" s="535"/>
      <c r="N4" s="536"/>
      <c r="O4" s="526"/>
      <c r="P4" s="538"/>
      <c r="Q4" s="552"/>
      <c r="R4" s="553"/>
      <c r="S4" s="553"/>
      <c r="T4" s="553"/>
      <c r="U4" s="553"/>
      <c r="V4" s="554"/>
      <c r="W4" s="521"/>
      <c r="X4" s="522"/>
      <c r="Y4" s="522"/>
      <c r="Z4" s="522"/>
      <c r="AA4" s="522"/>
      <c r="AB4" s="523"/>
      <c r="AC4" s="521"/>
      <c r="AD4" s="522"/>
      <c r="AE4" s="522"/>
      <c r="AF4" s="522"/>
      <c r="AG4" s="522"/>
      <c r="AH4" s="523"/>
      <c r="AI4" s="512"/>
    </row>
    <row r="5" spans="1:35" ht="12.75" customHeight="1" thickBot="1">
      <c r="A5" s="598"/>
      <c r="B5" s="601"/>
      <c r="C5" s="498" t="s">
        <v>4</v>
      </c>
      <c r="D5" s="503"/>
      <c r="E5" s="595"/>
      <c r="F5" s="498" t="s">
        <v>5</v>
      </c>
      <c r="G5" s="503"/>
      <c r="H5" s="499"/>
      <c r="I5" s="524" t="s">
        <v>36</v>
      </c>
      <c r="J5" s="524" t="s">
        <v>14</v>
      </c>
      <c r="K5" s="524" t="s">
        <v>15</v>
      </c>
      <c r="L5" s="524" t="s">
        <v>41</v>
      </c>
      <c r="M5" s="515" t="s">
        <v>13</v>
      </c>
      <c r="N5" s="516"/>
      <c r="O5" s="526"/>
      <c r="P5" s="538"/>
      <c r="Q5" s="521"/>
      <c r="R5" s="522"/>
      <c r="S5" s="522"/>
      <c r="T5" s="522"/>
      <c r="U5" s="522"/>
      <c r="V5" s="523"/>
      <c r="W5" s="515" t="s">
        <v>29</v>
      </c>
      <c r="X5" s="516"/>
      <c r="Y5" s="516"/>
      <c r="Z5" s="516"/>
      <c r="AA5" s="516"/>
      <c r="AB5" s="517"/>
      <c r="AC5" s="515" t="s">
        <v>29</v>
      </c>
      <c r="AD5" s="516"/>
      <c r="AE5" s="516"/>
      <c r="AF5" s="516"/>
      <c r="AG5" s="516"/>
      <c r="AH5" s="517"/>
      <c r="AI5" s="513"/>
    </row>
    <row r="6" spans="1:35" ht="13.5" thickBot="1">
      <c r="A6" s="599"/>
      <c r="B6" s="602"/>
      <c r="C6" s="34" t="s">
        <v>36</v>
      </c>
      <c r="D6" s="33" t="s">
        <v>14</v>
      </c>
      <c r="E6" s="33" t="s">
        <v>15</v>
      </c>
      <c r="F6" s="62" t="s">
        <v>36</v>
      </c>
      <c r="G6" s="35" t="s">
        <v>14</v>
      </c>
      <c r="H6" s="33" t="s">
        <v>15</v>
      </c>
      <c r="I6" s="444"/>
      <c r="J6" s="444"/>
      <c r="K6" s="444"/>
      <c r="L6" s="596"/>
      <c r="M6" s="34" t="s">
        <v>4</v>
      </c>
      <c r="N6" s="63" t="s">
        <v>5</v>
      </c>
      <c r="O6" s="527"/>
      <c r="P6" s="539"/>
      <c r="Q6" s="62" t="s">
        <v>2</v>
      </c>
      <c r="R6" s="64" t="s">
        <v>3</v>
      </c>
      <c r="S6" s="64" t="s">
        <v>11</v>
      </c>
      <c r="T6" s="64" t="s">
        <v>14</v>
      </c>
      <c r="U6" s="64" t="s">
        <v>27</v>
      </c>
      <c r="V6" s="65" t="s">
        <v>15</v>
      </c>
      <c r="W6" s="34" t="s">
        <v>2</v>
      </c>
      <c r="X6" s="35" t="s">
        <v>3</v>
      </c>
      <c r="Y6" s="35" t="s">
        <v>11</v>
      </c>
      <c r="Z6" s="35" t="s">
        <v>14</v>
      </c>
      <c r="AA6" s="35" t="s">
        <v>27</v>
      </c>
      <c r="AB6" s="33" t="s">
        <v>15</v>
      </c>
      <c r="AC6" s="34" t="s">
        <v>2</v>
      </c>
      <c r="AD6" s="35" t="s">
        <v>3</v>
      </c>
      <c r="AE6" s="35" t="s">
        <v>11</v>
      </c>
      <c r="AF6" s="35" t="s">
        <v>14</v>
      </c>
      <c r="AG6" s="35" t="s">
        <v>27</v>
      </c>
      <c r="AH6" s="33" t="s">
        <v>15</v>
      </c>
      <c r="AI6" s="514"/>
    </row>
    <row r="7" spans="1:35" ht="15">
      <c r="A7" s="228"/>
      <c r="B7" s="229" t="s">
        <v>51</v>
      </c>
      <c r="C7" s="230"/>
      <c r="D7" s="231"/>
      <c r="E7" s="232"/>
      <c r="F7" s="233"/>
      <c r="G7" s="234"/>
      <c r="H7" s="232"/>
      <c r="I7" s="233">
        <f aca="true" t="shared" si="0" ref="I7:K13">C7+F7</f>
        <v>0</v>
      </c>
      <c r="J7" s="231">
        <f t="shared" si="0"/>
        <v>0</v>
      </c>
      <c r="K7" s="235">
        <f t="shared" si="0"/>
        <v>0</v>
      </c>
      <c r="L7" s="228">
        <f aca="true" t="shared" si="1" ref="L7:L13">SUM(I7:K7)</f>
        <v>0</v>
      </c>
      <c r="M7" s="236"/>
      <c r="N7" s="237"/>
      <c r="O7" s="238">
        <f aca="true" t="shared" si="2" ref="O7:O13">SUM(Q7:T7)</f>
        <v>0</v>
      </c>
      <c r="P7" s="238">
        <f aca="true" t="shared" si="3" ref="P7:P13">SUM(Q7:V7)</f>
        <v>0</v>
      </c>
      <c r="Q7" s="233">
        <f aca="true" t="shared" si="4" ref="Q7:V12">W7+AC7</f>
        <v>0</v>
      </c>
      <c r="R7" s="231">
        <f t="shared" si="4"/>
        <v>0</v>
      </c>
      <c r="S7" s="231">
        <f t="shared" si="4"/>
        <v>0</v>
      </c>
      <c r="T7" s="231">
        <f t="shared" si="4"/>
        <v>0</v>
      </c>
      <c r="U7" s="231">
        <f t="shared" si="4"/>
        <v>0</v>
      </c>
      <c r="V7" s="239">
        <f t="shared" si="4"/>
        <v>0</v>
      </c>
      <c r="W7" s="233"/>
      <c r="X7" s="231"/>
      <c r="Y7" s="231"/>
      <c r="Z7" s="231"/>
      <c r="AA7" s="231"/>
      <c r="AB7" s="239"/>
      <c r="AC7" s="233"/>
      <c r="AD7" s="230"/>
      <c r="AE7" s="230"/>
      <c r="AF7" s="230"/>
      <c r="AG7" s="231"/>
      <c r="AH7" s="232"/>
      <c r="AI7" s="240"/>
    </row>
    <row r="8" spans="1:35" ht="30">
      <c r="A8" s="241">
        <v>1</v>
      </c>
      <c r="B8" s="242" t="s">
        <v>70</v>
      </c>
      <c r="C8" s="243"/>
      <c r="D8" s="244"/>
      <c r="E8" s="245"/>
      <c r="F8" s="246"/>
      <c r="G8" s="244"/>
      <c r="H8" s="245"/>
      <c r="I8" s="247">
        <f t="shared" si="0"/>
        <v>0</v>
      </c>
      <c r="J8" s="248">
        <f t="shared" si="0"/>
        <v>0</v>
      </c>
      <c r="K8" s="249">
        <f t="shared" si="0"/>
        <v>0</v>
      </c>
      <c r="L8" s="241">
        <f t="shared" si="1"/>
        <v>0</v>
      </c>
      <c r="M8" s="250" t="s">
        <v>187</v>
      </c>
      <c r="N8" s="251"/>
      <c r="O8" s="238">
        <f t="shared" si="2"/>
        <v>15</v>
      </c>
      <c r="P8" s="252">
        <f t="shared" si="3"/>
        <v>15</v>
      </c>
      <c r="Q8" s="247">
        <f t="shared" si="4"/>
        <v>0</v>
      </c>
      <c r="R8" s="248">
        <f t="shared" si="4"/>
        <v>0</v>
      </c>
      <c r="S8" s="248">
        <f t="shared" si="4"/>
        <v>15</v>
      </c>
      <c r="T8" s="248">
        <f t="shared" si="4"/>
        <v>0</v>
      </c>
      <c r="U8" s="248">
        <f t="shared" si="4"/>
        <v>0</v>
      </c>
      <c r="V8" s="253">
        <f t="shared" si="4"/>
        <v>0</v>
      </c>
      <c r="W8" s="246"/>
      <c r="X8" s="243"/>
      <c r="Y8" s="243">
        <v>15</v>
      </c>
      <c r="Z8" s="243"/>
      <c r="AA8" s="244"/>
      <c r="AB8" s="254"/>
      <c r="AC8" s="246"/>
      <c r="AD8" s="243"/>
      <c r="AE8" s="243"/>
      <c r="AF8" s="243"/>
      <c r="AG8" s="244"/>
      <c r="AH8" s="245"/>
      <c r="AI8" s="255" t="s">
        <v>153</v>
      </c>
    </row>
    <row r="9" spans="1:35" ht="15">
      <c r="A9" s="256"/>
      <c r="B9" s="257" t="s">
        <v>50</v>
      </c>
      <c r="C9" s="233"/>
      <c r="D9" s="231"/>
      <c r="E9" s="232"/>
      <c r="F9" s="233"/>
      <c r="G9" s="234"/>
      <c r="H9" s="239"/>
      <c r="I9" s="233">
        <f t="shared" si="0"/>
        <v>0</v>
      </c>
      <c r="J9" s="231">
        <f t="shared" si="0"/>
        <v>0</v>
      </c>
      <c r="K9" s="235">
        <f t="shared" si="0"/>
        <v>0</v>
      </c>
      <c r="L9" s="228">
        <f t="shared" si="1"/>
        <v>0</v>
      </c>
      <c r="M9" s="236"/>
      <c r="N9" s="237"/>
      <c r="O9" s="238">
        <f t="shared" si="2"/>
        <v>0</v>
      </c>
      <c r="P9" s="238">
        <f t="shared" si="3"/>
        <v>0</v>
      </c>
      <c r="Q9" s="258">
        <f t="shared" si="4"/>
        <v>0</v>
      </c>
      <c r="R9" s="259">
        <f t="shared" si="4"/>
        <v>0</v>
      </c>
      <c r="S9" s="259">
        <f t="shared" si="4"/>
        <v>0</v>
      </c>
      <c r="T9" s="259">
        <f t="shared" si="4"/>
        <v>0</v>
      </c>
      <c r="U9" s="259">
        <f t="shared" si="4"/>
        <v>0</v>
      </c>
      <c r="V9" s="260">
        <f t="shared" si="4"/>
        <v>0</v>
      </c>
      <c r="W9" s="233"/>
      <c r="X9" s="231"/>
      <c r="Y9" s="231"/>
      <c r="Z9" s="231"/>
      <c r="AA9" s="231"/>
      <c r="AB9" s="239"/>
      <c r="AC9" s="233"/>
      <c r="AD9" s="230"/>
      <c r="AE9" s="230"/>
      <c r="AF9" s="230"/>
      <c r="AG9" s="231"/>
      <c r="AH9" s="232"/>
      <c r="AI9" s="261"/>
    </row>
    <row r="10" spans="1:35" ht="15">
      <c r="A10" s="262">
        <v>2</v>
      </c>
      <c r="B10" s="263" t="s">
        <v>73</v>
      </c>
      <c r="C10" s="264">
        <v>1</v>
      </c>
      <c r="D10" s="265"/>
      <c r="E10" s="266"/>
      <c r="F10" s="264"/>
      <c r="G10" s="267"/>
      <c r="H10" s="268"/>
      <c r="I10" s="269">
        <f t="shared" si="0"/>
        <v>1</v>
      </c>
      <c r="J10" s="270">
        <f t="shared" si="0"/>
        <v>0</v>
      </c>
      <c r="K10" s="249">
        <f t="shared" si="0"/>
        <v>0</v>
      </c>
      <c r="L10" s="271">
        <f t="shared" si="1"/>
        <v>1</v>
      </c>
      <c r="M10" s="272" t="s">
        <v>187</v>
      </c>
      <c r="N10" s="273"/>
      <c r="O10" s="274">
        <f t="shared" si="2"/>
        <v>20</v>
      </c>
      <c r="P10" s="275">
        <f t="shared" si="3"/>
        <v>29</v>
      </c>
      <c r="Q10" s="276">
        <f t="shared" si="4"/>
        <v>5</v>
      </c>
      <c r="R10" s="277">
        <f t="shared" si="4"/>
        <v>0</v>
      </c>
      <c r="S10" s="277">
        <f t="shared" si="4"/>
        <v>15</v>
      </c>
      <c r="T10" s="277">
        <f t="shared" si="4"/>
        <v>0</v>
      </c>
      <c r="U10" s="277">
        <f t="shared" si="4"/>
        <v>9</v>
      </c>
      <c r="V10" s="278">
        <f t="shared" si="4"/>
        <v>0</v>
      </c>
      <c r="W10" s="264">
        <v>5</v>
      </c>
      <c r="X10" s="265"/>
      <c r="Y10" s="265">
        <v>15</v>
      </c>
      <c r="Z10" s="265"/>
      <c r="AA10" s="265">
        <v>9</v>
      </c>
      <c r="AB10" s="268"/>
      <c r="AC10" s="264"/>
      <c r="AD10" s="279"/>
      <c r="AE10" s="279"/>
      <c r="AF10" s="279"/>
      <c r="AG10" s="265"/>
      <c r="AH10" s="266"/>
      <c r="AI10" s="280" t="s">
        <v>166</v>
      </c>
    </row>
    <row r="11" spans="1:35" ht="15">
      <c r="A11" s="281">
        <v>3</v>
      </c>
      <c r="B11" s="282" t="s">
        <v>197</v>
      </c>
      <c r="C11" s="246">
        <v>2</v>
      </c>
      <c r="D11" s="244"/>
      <c r="E11" s="245"/>
      <c r="F11" s="246"/>
      <c r="G11" s="283"/>
      <c r="H11" s="254"/>
      <c r="I11" s="247">
        <f t="shared" si="0"/>
        <v>2</v>
      </c>
      <c r="J11" s="248">
        <f t="shared" si="0"/>
        <v>0</v>
      </c>
      <c r="K11" s="249">
        <f t="shared" si="0"/>
        <v>0</v>
      </c>
      <c r="L11" s="241">
        <f t="shared" si="1"/>
        <v>2</v>
      </c>
      <c r="M11" s="250" t="s">
        <v>187</v>
      </c>
      <c r="N11" s="251"/>
      <c r="O11" s="238">
        <f t="shared" si="2"/>
        <v>30</v>
      </c>
      <c r="P11" s="252">
        <f t="shared" si="3"/>
        <v>43</v>
      </c>
      <c r="Q11" s="284">
        <f t="shared" si="4"/>
        <v>5</v>
      </c>
      <c r="R11" s="285">
        <f t="shared" si="4"/>
        <v>0</v>
      </c>
      <c r="S11" s="285">
        <f t="shared" si="4"/>
        <v>25</v>
      </c>
      <c r="T11" s="285">
        <f t="shared" si="4"/>
        <v>0</v>
      </c>
      <c r="U11" s="285">
        <f t="shared" si="4"/>
        <v>13</v>
      </c>
      <c r="V11" s="286">
        <f t="shared" si="4"/>
        <v>0</v>
      </c>
      <c r="W11" s="246">
        <v>5</v>
      </c>
      <c r="X11" s="244"/>
      <c r="Y11" s="244">
        <v>25</v>
      </c>
      <c r="Z11" s="244"/>
      <c r="AA11" s="244">
        <v>13</v>
      </c>
      <c r="AB11" s="254"/>
      <c r="AC11" s="246"/>
      <c r="AD11" s="243"/>
      <c r="AE11" s="243"/>
      <c r="AF11" s="243"/>
      <c r="AG11" s="244"/>
      <c r="AH11" s="245"/>
      <c r="AI11" s="287" t="s">
        <v>166</v>
      </c>
    </row>
    <row r="12" spans="1:35" ht="15.75" thickBot="1">
      <c r="A12" s="281">
        <v>4</v>
      </c>
      <c r="B12" s="282" t="s">
        <v>94</v>
      </c>
      <c r="C12" s="288"/>
      <c r="D12" s="289"/>
      <c r="E12" s="290"/>
      <c r="F12" s="288">
        <v>3.5</v>
      </c>
      <c r="G12" s="291"/>
      <c r="H12" s="292"/>
      <c r="I12" s="284">
        <f t="shared" si="0"/>
        <v>3.5</v>
      </c>
      <c r="J12" s="285">
        <f t="shared" si="0"/>
        <v>0</v>
      </c>
      <c r="K12" s="293">
        <f t="shared" si="0"/>
        <v>0</v>
      </c>
      <c r="L12" s="281">
        <f t="shared" si="1"/>
        <v>3.5</v>
      </c>
      <c r="M12" s="294"/>
      <c r="N12" s="295" t="s">
        <v>187</v>
      </c>
      <c r="O12" s="296">
        <f t="shared" si="2"/>
        <v>65</v>
      </c>
      <c r="P12" s="297">
        <f t="shared" si="3"/>
        <v>95</v>
      </c>
      <c r="Q12" s="284">
        <f t="shared" si="4"/>
        <v>5</v>
      </c>
      <c r="R12" s="285">
        <f t="shared" si="4"/>
        <v>0</v>
      </c>
      <c r="S12" s="285">
        <f t="shared" si="4"/>
        <v>60</v>
      </c>
      <c r="T12" s="285">
        <f t="shared" si="4"/>
        <v>0</v>
      </c>
      <c r="U12" s="285">
        <f t="shared" si="4"/>
        <v>30</v>
      </c>
      <c r="V12" s="286">
        <f t="shared" si="4"/>
        <v>0</v>
      </c>
      <c r="W12" s="288"/>
      <c r="X12" s="289"/>
      <c r="Y12" s="289"/>
      <c r="Z12" s="289"/>
      <c r="AA12" s="289"/>
      <c r="AB12" s="292"/>
      <c r="AC12" s="288">
        <v>5</v>
      </c>
      <c r="AD12" s="298"/>
      <c r="AE12" s="298">
        <v>60</v>
      </c>
      <c r="AF12" s="298"/>
      <c r="AG12" s="289">
        <v>30</v>
      </c>
      <c r="AH12" s="290"/>
      <c r="AI12" s="299" t="s">
        <v>159</v>
      </c>
    </row>
    <row r="13" spans="1:35" ht="15">
      <c r="A13" s="565">
        <v>5</v>
      </c>
      <c r="B13" s="591" t="s">
        <v>95</v>
      </c>
      <c r="C13" s="593"/>
      <c r="D13" s="571"/>
      <c r="E13" s="573"/>
      <c r="F13" s="593">
        <v>3</v>
      </c>
      <c r="G13" s="571"/>
      <c r="H13" s="573"/>
      <c r="I13" s="575">
        <f t="shared" si="0"/>
        <v>3</v>
      </c>
      <c r="J13" s="577">
        <f t="shared" si="0"/>
        <v>0</v>
      </c>
      <c r="K13" s="563">
        <f t="shared" si="0"/>
        <v>0</v>
      </c>
      <c r="L13" s="565">
        <f t="shared" si="1"/>
        <v>3</v>
      </c>
      <c r="M13" s="567"/>
      <c r="N13" s="569" t="s">
        <v>186</v>
      </c>
      <c r="O13" s="561">
        <f t="shared" si="2"/>
        <v>50</v>
      </c>
      <c r="P13" s="559">
        <f t="shared" si="3"/>
        <v>72</v>
      </c>
      <c r="Q13" s="575">
        <f>SUM(AC13:AC14)</f>
        <v>10</v>
      </c>
      <c r="R13" s="577">
        <f>X13+AD13</f>
        <v>0</v>
      </c>
      <c r="S13" s="577">
        <f>SUM(AE13:AE14)</f>
        <v>40</v>
      </c>
      <c r="T13" s="577">
        <f>Z13+AF13</f>
        <v>0</v>
      </c>
      <c r="U13" s="577">
        <f>SUM(AG13:AG14)</f>
        <v>22</v>
      </c>
      <c r="V13" s="563">
        <f>AB13+AH13</f>
        <v>0</v>
      </c>
      <c r="W13" s="301"/>
      <c r="X13" s="302"/>
      <c r="Y13" s="302"/>
      <c r="Z13" s="302"/>
      <c r="AA13" s="302"/>
      <c r="AB13" s="303"/>
      <c r="AC13" s="301">
        <v>5</v>
      </c>
      <c r="AD13" s="304"/>
      <c r="AE13" s="304">
        <v>20</v>
      </c>
      <c r="AF13" s="304"/>
      <c r="AG13" s="302">
        <v>11</v>
      </c>
      <c r="AH13" s="305"/>
      <c r="AI13" s="300" t="s">
        <v>166</v>
      </c>
    </row>
    <row r="14" spans="1:35" ht="15.75" thickBot="1">
      <c r="A14" s="566"/>
      <c r="B14" s="592"/>
      <c r="C14" s="594"/>
      <c r="D14" s="572"/>
      <c r="E14" s="574"/>
      <c r="F14" s="594"/>
      <c r="G14" s="572"/>
      <c r="H14" s="574"/>
      <c r="I14" s="576"/>
      <c r="J14" s="578"/>
      <c r="K14" s="564"/>
      <c r="L14" s="566"/>
      <c r="M14" s="568"/>
      <c r="N14" s="570"/>
      <c r="O14" s="562"/>
      <c r="P14" s="560"/>
      <c r="Q14" s="576"/>
      <c r="R14" s="578"/>
      <c r="S14" s="578"/>
      <c r="T14" s="578"/>
      <c r="U14" s="578"/>
      <c r="V14" s="564"/>
      <c r="W14" s="306"/>
      <c r="X14" s="307"/>
      <c r="Y14" s="307"/>
      <c r="Z14" s="307"/>
      <c r="AA14" s="307"/>
      <c r="AB14" s="308"/>
      <c r="AC14" s="306">
        <v>5</v>
      </c>
      <c r="AD14" s="309"/>
      <c r="AE14" s="309">
        <v>20</v>
      </c>
      <c r="AF14" s="309"/>
      <c r="AG14" s="307">
        <v>11</v>
      </c>
      <c r="AH14" s="310"/>
      <c r="AI14" s="311" t="s">
        <v>160</v>
      </c>
    </row>
    <row r="15" spans="1:35" ht="15">
      <c r="A15" s="312"/>
      <c r="B15" s="313" t="s">
        <v>76</v>
      </c>
      <c r="C15" s="314"/>
      <c r="D15" s="315"/>
      <c r="E15" s="235"/>
      <c r="F15" s="314"/>
      <c r="G15" s="316"/>
      <c r="H15" s="317"/>
      <c r="I15" s="314">
        <f aca="true" t="shared" si="5" ref="I15:I34">C15+F15</f>
        <v>0</v>
      </c>
      <c r="J15" s="315">
        <f aca="true" t="shared" si="6" ref="J15:J34">D15+G15</f>
        <v>0</v>
      </c>
      <c r="K15" s="235">
        <f aca="true" t="shared" si="7" ref="K15:K34">E15+H15</f>
        <v>0</v>
      </c>
      <c r="L15" s="318">
        <f aca="true" t="shared" si="8" ref="L15:L32">SUM(I15:K15)</f>
        <v>0</v>
      </c>
      <c r="M15" s="319"/>
      <c r="N15" s="320"/>
      <c r="O15" s="321">
        <f aca="true" t="shared" si="9" ref="O15:O34">SUM(Q15:T15)</f>
        <v>0</v>
      </c>
      <c r="P15" s="321">
        <f aca="true" t="shared" si="10" ref="P15:P34">SUM(Q15:V15)</f>
        <v>0</v>
      </c>
      <c r="Q15" s="322">
        <f aca="true" t="shared" si="11" ref="Q15:Q34">W15+AC15</f>
        <v>0</v>
      </c>
      <c r="R15" s="323">
        <f aca="true" t="shared" si="12" ref="R15:R34">X15+AD15</f>
        <v>0</v>
      </c>
      <c r="S15" s="323">
        <f aca="true" t="shared" si="13" ref="S15:S34">Y15+AE15</f>
        <v>0</v>
      </c>
      <c r="T15" s="323">
        <f aca="true" t="shared" si="14" ref="T15:T34">Z15+AF15</f>
        <v>0</v>
      </c>
      <c r="U15" s="323">
        <f aca="true" t="shared" si="15" ref="U15:U34">AA15+AG15</f>
        <v>0</v>
      </c>
      <c r="V15" s="324">
        <f aca="true" t="shared" si="16" ref="V15:V34">AB15+AH15</f>
        <v>0</v>
      </c>
      <c r="W15" s="314"/>
      <c r="X15" s="315"/>
      <c r="Y15" s="315"/>
      <c r="Z15" s="315"/>
      <c r="AA15" s="315"/>
      <c r="AB15" s="317"/>
      <c r="AC15" s="314"/>
      <c r="AD15" s="325"/>
      <c r="AE15" s="325"/>
      <c r="AF15" s="325"/>
      <c r="AG15" s="315"/>
      <c r="AH15" s="235"/>
      <c r="AI15" s="326"/>
    </row>
    <row r="16" spans="1:35" s="224" customFormat="1" ht="30">
      <c r="A16" s="281">
        <v>6</v>
      </c>
      <c r="B16" s="282" t="s">
        <v>78</v>
      </c>
      <c r="C16" s="246"/>
      <c r="D16" s="244"/>
      <c r="E16" s="245"/>
      <c r="F16" s="246">
        <v>2</v>
      </c>
      <c r="G16" s="283"/>
      <c r="H16" s="254"/>
      <c r="I16" s="247">
        <f t="shared" si="5"/>
        <v>2</v>
      </c>
      <c r="J16" s="248">
        <f t="shared" si="6"/>
        <v>0</v>
      </c>
      <c r="K16" s="249">
        <f t="shared" si="7"/>
        <v>0</v>
      </c>
      <c r="L16" s="241">
        <f t="shared" si="8"/>
        <v>2</v>
      </c>
      <c r="M16" s="250"/>
      <c r="N16" s="251" t="s">
        <v>187</v>
      </c>
      <c r="O16" s="238">
        <f t="shared" si="9"/>
        <v>30</v>
      </c>
      <c r="P16" s="252">
        <f t="shared" si="10"/>
        <v>45</v>
      </c>
      <c r="Q16" s="284">
        <f t="shared" si="11"/>
        <v>10</v>
      </c>
      <c r="R16" s="285">
        <f t="shared" si="12"/>
        <v>5</v>
      </c>
      <c r="S16" s="285">
        <f t="shared" si="13"/>
        <v>15</v>
      </c>
      <c r="T16" s="285">
        <f t="shared" si="14"/>
        <v>0</v>
      </c>
      <c r="U16" s="285">
        <f t="shared" si="15"/>
        <v>15</v>
      </c>
      <c r="V16" s="286">
        <f t="shared" si="16"/>
        <v>0</v>
      </c>
      <c r="W16" s="246"/>
      <c r="X16" s="244"/>
      <c r="Y16" s="244"/>
      <c r="Z16" s="244"/>
      <c r="AA16" s="244"/>
      <c r="AB16" s="254"/>
      <c r="AC16" s="246">
        <v>10</v>
      </c>
      <c r="AD16" s="243">
        <v>5</v>
      </c>
      <c r="AE16" s="243">
        <v>15</v>
      </c>
      <c r="AF16" s="243"/>
      <c r="AG16" s="244">
        <v>15</v>
      </c>
      <c r="AH16" s="245"/>
      <c r="AI16" s="287" t="s">
        <v>231</v>
      </c>
    </row>
    <row r="17" spans="1:35" ht="30">
      <c r="A17" s="281">
        <v>7</v>
      </c>
      <c r="B17" s="282" t="s">
        <v>83</v>
      </c>
      <c r="C17" s="246"/>
      <c r="D17" s="244"/>
      <c r="E17" s="245"/>
      <c r="F17" s="246">
        <v>2</v>
      </c>
      <c r="G17" s="283"/>
      <c r="H17" s="254"/>
      <c r="I17" s="247">
        <f t="shared" si="5"/>
        <v>2</v>
      </c>
      <c r="J17" s="248">
        <f t="shared" si="6"/>
        <v>0</v>
      </c>
      <c r="K17" s="249">
        <f t="shared" si="7"/>
        <v>0</v>
      </c>
      <c r="L17" s="241">
        <f t="shared" si="8"/>
        <v>2</v>
      </c>
      <c r="M17" s="250"/>
      <c r="N17" s="251" t="s">
        <v>187</v>
      </c>
      <c r="O17" s="238">
        <f t="shared" si="9"/>
        <v>30</v>
      </c>
      <c r="P17" s="252">
        <f t="shared" si="10"/>
        <v>45</v>
      </c>
      <c r="Q17" s="284">
        <f t="shared" si="11"/>
        <v>10</v>
      </c>
      <c r="R17" s="285">
        <f t="shared" si="12"/>
        <v>5</v>
      </c>
      <c r="S17" s="285">
        <f t="shared" si="13"/>
        <v>15</v>
      </c>
      <c r="T17" s="285">
        <f t="shared" si="14"/>
        <v>0</v>
      </c>
      <c r="U17" s="285">
        <f t="shared" si="15"/>
        <v>15</v>
      </c>
      <c r="V17" s="286">
        <f t="shared" si="16"/>
        <v>0</v>
      </c>
      <c r="W17" s="246"/>
      <c r="X17" s="244"/>
      <c r="Y17" s="244"/>
      <c r="Z17" s="244"/>
      <c r="AA17" s="244"/>
      <c r="AB17" s="254"/>
      <c r="AC17" s="246">
        <v>10</v>
      </c>
      <c r="AD17" s="243">
        <v>5</v>
      </c>
      <c r="AE17" s="243">
        <v>15</v>
      </c>
      <c r="AF17" s="243"/>
      <c r="AG17" s="244">
        <v>15</v>
      </c>
      <c r="AH17" s="245"/>
      <c r="AI17" s="287" t="s">
        <v>167</v>
      </c>
    </row>
    <row r="18" spans="1:35" ht="15">
      <c r="A18" s="281">
        <v>8</v>
      </c>
      <c r="B18" s="282" t="s">
        <v>88</v>
      </c>
      <c r="C18" s="246"/>
      <c r="D18" s="244"/>
      <c r="E18" s="245"/>
      <c r="F18" s="246">
        <v>1</v>
      </c>
      <c r="G18" s="283"/>
      <c r="H18" s="254"/>
      <c r="I18" s="247">
        <f t="shared" si="5"/>
        <v>1</v>
      </c>
      <c r="J18" s="248">
        <f t="shared" si="6"/>
        <v>0</v>
      </c>
      <c r="K18" s="249">
        <f t="shared" si="7"/>
        <v>0</v>
      </c>
      <c r="L18" s="241">
        <f t="shared" si="8"/>
        <v>1</v>
      </c>
      <c r="M18" s="250"/>
      <c r="N18" s="251" t="s">
        <v>187</v>
      </c>
      <c r="O18" s="238">
        <f t="shared" si="9"/>
        <v>20</v>
      </c>
      <c r="P18" s="252">
        <f t="shared" si="10"/>
        <v>29</v>
      </c>
      <c r="Q18" s="284">
        <f t="shared" si="11"/>
        <v>5</v>
      </c>
      <c r="R18" s="285">
        <f t="shared" si="12"/>
        <v>5</v>
      </c>
      <c r="S18" s="285">
        <f t="shared" si="13"/>
        <v>10</v>
      </c>
      <c r="T18" s="285">
        <f t="shared" si="14"/>
        <v>0</v>
      </c>
      <c r="U18" s="285">
        <f t="shared" si="15"/>
        <v>9</v>
      </c>
      <c r="V18" s="286">
        <f t="shared" si="16"/>
        <v>0</v>
      </c>
      <c r="W18" s="246"/>
      <c r="X18" s="244"/>
      <c r="Y18" s="244"/>
      <c r="Z18" s="244"/>
      <c r="AA18" s="244"/>
      <c r="AB18" s="254"/>
      <c r="AC18" s="246">
        <v>5</v>
      </c>
      <c r="AD18" s="243">
        <v>5</v>
      </c>
      <c r="AE18" s="243">
        <v>10</v>
      </c>
      <c r="AF18" s="243"/>
      <c r="AG18" s="244">
        <v>9</v>
      </c>
      <c r="AH18" s="245"/>
      <c r="AI18" s="287" t="s">
        <v>167</v>
      </c>
    </row>
    <row r="19" spans="1:35" ht="30">
      <c r="A19" s="281">
        <v>9</v>
      </c>
      <c r="B19" s="327" t="s">
        <v>104</v>
      </c>
      <c r="C19" s="243">
        <v>2</v>
      </c>
      <c r="D19" s="244"/>
      <c r="E19" s="245"/>
      <c r="F19" s="246">
        <v>2.5</v>
      </c>
      <c r="G19" s="283"/>
      <c r="H19" s="254"/>
      <c r="I19" s="247">
        <f t="shared" si="5"/>
        <v>4.5</v>
      </c>
      <c r="J19" s="248">
        <f t="shared" si="6"/>
        <v>0</v>
      </c>
      <c r="K19" s="249">
        <f t="shared" si="7"/>
        <v>0</v>
      </c>
      <c r="L19" s="241">
        <f t="shared" si="8"/>
        <v>4.5</v>
      </c>
      <c r="M19" s="250" t="s">
        <v>187</v>
      </c>
      <c r="N19" s="251" t="s">
        <v>186</v>
      </c>
      <c r="O19" s="238">
        <f t="shared" si="9"/>
        <v>75</v>
      </c>
      <c r="P19" s="252">
        <f t="shared" si="10"/>
        <v>111</v>
      </c>
      <c r="Q19" s="284">
        <f t="shared" si="11"/>
        <v>0</v>
      </c>
      <c r="R19" s="285">
        <f t="shared" si="12"/>
        <v>0</v>
      </c>
      <c r="S19" s="285">
        <f t="shared" si="13"/>
        <v>75</v>
      </c>
      <c r="T19" s="285">
        <f t="shared" si="14"/>
        <v>0</v>
      </c>
      <c r="U19" s="285">
        <f t="shared" si="15"/>
        <v>36</v>
      </c>
      <c r="V19" s="286">
        <f t="shared" si="16"/>
        <v>0</v>
      </c>
      <c r="W19" s="246"/>
      <c r="X19" s="244"/>
      <c r="Y19" s="244">
        <v>35</v>
      </c>
      <c r="Z19" s="244"/>
      <c r="AA19" s="244">
        <v>17</v>
      </c>
      <c r="AB19" s="254"/>
      <c r="AC19" s="246"/>
      <c r="AD19" s="243"/>
      <c r="AE19" s="243">
        <v>40</v>
      </c>
      <c r="AF19" s="243"/>
      <c r="AG19" s="244">
        <v>19</v>
      </c>
      <c r="AH19" s="245"/>
      <c r="AI19" s="287" t="s">
        <v>160</v>
      </c>
    </row>
    <row r="20" spans="1:35" ht="30">
      <c r="A20" s="281">
        <v>10</v>
      </c>
      <c r="B20" s="327" t="s">
        <v>106</v>
      </c>
      <c r="C20" s="243">
        <v>3.5</v>
      </c>
      <c r="D20" s="244"/>
      <c r="E20" s="245"/>
      <c r="F20" s="246"/>
      <c r="G20" s="283"/>
      <c r="H20" s="254"/>
      <c r="I20" s="247">
        <f t="shared" si="5"/>
        <v>3.5</v>
      </c>
      <c r="J20" s="248">
        <f t="shared" si="6"/>
        <v>0</v>
      </c>
      <c r="K20" s="249">
        <f t="shared" si="7"/>
        <v>0</v>
      </c>
      <c r="L20" s="241">
        <f t="shared" si="8"/>
        <v>3.5</v>
      </c>
      <c r="M20" s="250" t="s">
        <v>186</v>
      </c>
      <c r="N20" s="251"/>
      <c r="O20" s="238">
        <f t="shared" si="9"/>
        <v>60</v>
      </c>
      <c r="P20" s="252">
        <f t="shared" si="10"/>
        <v>89</v>
      </c>
      <c r="Q20" s="284">
        <f t="shared" si="11"/>
        <v>0</v>
      </c>
      <c r="R20" s="285">
        <f t="shared" si="12"/>
        <v>0</v>
      </c>
      <c r="S20" s="285">
        <f t="shared" si="13"/>
        <v>60</v>
      </c>
      <c r="T20" s="285">
        <f t="shared" si="14"/>
        <v>0</v>
      </c>
      <c r="U20" s="285">
        <f t="shared" si="15"/>
        <v>29</v>
      </c>
      <c r="V20" s="286">
        <f t="shared" si="16"/>
        <v>0</v>
      </c>
      <c r="W20" s="246"/>
      <c r="X20" s="244"/>
      <c r="Y20" s="244">
        <v>60</v>
      </c>
      <c r="Z20" s="244"/>
      <c r="AA20" s="244">
        <v>29</v>
      </c>
      <c r="AB20" s="254"/>
      <c r="AC20" s="246"/>
      <c r="AD20" s="243"/>
      <c r="AE20" s="243"/>
      <c r="AF20" s="243"/>
      <c r="AG20" s="244"/>
      <c r="AH20" s="245"/>
      <c r="AI20" s="287" t="s">
        <v>160</v>
      </c>
    </row>
    <row r="21" spans="1:35" ht="30">
      <c r="A21" s="281">
        <v>11</v>
      </c>
      <c r="B21" s="327" t="s">
        <v>107</v>
      </c>
      <c r="C21" s="243">
        <v>4.5</v>
      </c>
      <c r="D21" s="244"/>
      <c r="E21" s="245"/>
      <c r="F21" s="246"/>
      <c r="G21" s="283"/>
      <c r="H21" s="254"/>
      <c r="I21" s="247">
        <f t="shared" si="5"/>
        <v>4.5</v>
      </c>
      <c r="J21" s="248">
        <f t="shared" si="6"/>
        <v>0</v>
      </c>
      <c r="K21" s="249">
        <f t="shared" si="7"/>
        <v>0</v>
      </c>
      <c r="L21" s="241">
        <f t="shared" si="8"/>
        <v>4.5</v>
      </c>
      <c r="M21" s="250" t="s">
        <v>186</v>
      </c>
      <c r="N21" s="251"/>
      <c r="O21" s="238">
        <f t="shared" si="9"/>
        <v>75</v>
      </c>
      <c r="P21" s="252">
        <f t="shared" si="10"/>
        <v>111</v>
      </c>
      <c r="Q21" s="284">
        <f t="shared" si="11"/>
        <v>0</v>
      </c>
      <c r="R21" s="285">
        <f t="shared" si="12"/>
        <v>0</v>
      </c>
      <c r="S21" s="285">
        <f t="shared" si="13"/>
        <v>75</v>
      </c>
      <c r="T21" s="285">
        <f t="shared" si="14"/>
        <v>0</v>
      </c>
      <c r="U21" s="285">
        <f t="shared" si="15"/>
        <v>36</v>
      </c>
      <c r="V21" s="286">
        <f t="shared" si="16"/>
        <v>0</v>
      </c>
      <c r="W21" s="246"/>
      <c r="X21" s="244"/>
      <c r="Y21" s="244">
        <v>75</v>
      </c>
      <c r="Z21" s="244"/>
      <c r="AA21" s="244">
        <v>36</v>
      </c>
      <c r="AB21" s="254"/>
      <c r="AC21" s="246"/>
      <c r="AD21" s="243"/>
      <c r="AE21" s="243"/>
      <c r="AF21" s="243"/>
      <c r="AG21" s="244"/>
      <c r="AH21" s="245"/>
      <c r="AI21" s="287" t="s">
        <v>160</v>
      </c>
    </row>
    <row r="22" spans="1:35" s="224" customFormat="1" ht="30">
      <c r="A22" s="281">
        <v>12</v>
      </c>
      <c r="B22" s="327" t="s">
        <v>108</v>
      </c>
      <c r="C22" s="243">
        <v>3</v>
      </c>
      <c r="D22" s="244"/>
      <c r="E22" s="245"/>
      <c r="F22" s="246">
        <v>1.5</v>
      </c>
      <c r="G22" s="283"/>
      <c r="H22" s="254"/>
      <c r="I22" s="247">
        <f t="shared" si="5"/>
        <v>4.5</v>
      </c>
      <c r="J22" s="248">
        <f t="shared" si="6"/>
        <v>0</v>
      </c>
      <c r="K22" s="249">
        <f t="shared" si="7"/>
        <v>0</v>
      </c>
      <c r="L22" s="241">
        <f t="shared" si="8"/>
        <v>4.5</v>
      </c>
      <c r="M22" s="250"/>
      <c r="N22" s="251" t="s">
        <v>186</v>
      </c>
      <c r="O22" s="238">
        <f t="shared" si="9"/>
        <v>75</v>
      </c>
      <c r="P22" s="252">
        <f t="shared" si="10"/>
        <v>111</v>
      </c>
      <c r="Q22" s="284">
        <f t="shared" si="11"/>
        <v>0</v>
      </c>
      <c r="R22" s="285">
        <f t="shared" si="12"/>
        <v>0</v>
      </c>
      <c r="S22" s="285">
        <f t="shared" si="13"/>
        <v>75</v>
      </c>
      <c r="T22" s="285">
        <f t="shared" si="14"/>
        <v>0</v>
      </c>
      <c r="U22" s="285">
        <f t="shared" si="15"/>
        <v>36</v>
      </c>
      <c r="V22" s="286">
        <f t="shared" si="16"/>
        <v>0</v>
      </c>
      <c r="W22" s="246"/>
      <c r="X22" s="244"/>
      <c r="Y22" s="244">
        <v>55</v>
      </c>
      <c r="Z22" s="244"/>
      <c r="AA22" s="244">
        <v>28</v>
      </c>
      <c r="AB22" s="254"/>
      <c r="AC22" s="246"/>
      <c r="AD22" s="243"/>
      <c r="AE22" s="243">
        <v>20</v>
      </c>
      <c r="AF22" s="243"/>
      <c r="AG22" s="244">
        <v>8</v>
      </c>
      <c r="AH22" s="245"/>
      <c r="AI22" s="287" t="s">
        <v>159</v>
      </c>
    </row>
    <row r="23" spans="1:35" ht="30">
      <c r="A23" s="281">
        <v>13</v>
      </c>
      <c r="B23" s="282" t="s">
        <v>96</v>
      </c>
      <c r="C23" s="243">
        <v>2.5</v>
      </c>
      <c r="D23" s="244"/>
      <c r="E23" s="245"/>
      <c r="F23" s="246"/>
      <c r="G23" s="283"/>
      <c r="H23" s="254"/>
      <c r="I23" s="247">
        <f t="shared" si="5"/>
        <v>2.5</v>
      </c>
      <c r="J23" s="248">
        <f t="shared" si="6"/>
        <v>0</v>
      </c>
      <c r="K23" s="249">
        <f t="shared" si="7"/>
        <v>0</v>
      </c>
      <c r="L23" s="241">
        <f t="shared" si="8"/>
        <v>2.5</v>
      </c>
      <c r="M23" s="250" t="s">
        <v>187</v>
      </c>
      <c r="N23" s="251"/>
      <c r="O23" s="238">
        <f t="shared" si="9"/>
        <v>45</v>
      </c>
      <c r="P23" s="252">
        <f t="shared" si="10"/>
        <v>67</v>
      </c>
      <c r="Q23" s="284">
        <f t="shared" si="11"/>
        <v>0</v>
      </c>
      <c r="R23" s="285">
        <f t="shared" si="12"/>
        <v>0</v>
      </c>
      <c r="S23" s="285">
        <f t="shared" si="13"/>
        <v>45</v>
      </c>
      <c r="T23" s="285">
        <f t="shared" si="14"/>
        <v>0</v>
      </c>
      <c r="U23" s="285">
        <f t="shared" si="15"/>
        <v>22</v>
      </c>
      <c r="V23" s="286">
        <f t="shared" si="16"/>
        <v>0</v>
      </c>
      <c r="W23" s="246"/>
      <c r="X23" s="244"/>
      <c r="Y23" s="244">
        <v>45</v>
      </c>
      <c r="Z23" s="244"/>
      <c r="AA23" s="244">
        <v>22</v>
      </c>
      <c r="AB23" s="254"/>
      <c r="AC23" s="246"/>
      <c r="AD23" s="243"/>
      <c r="AE23" s="243"/>
      <c r="AF23" s="243"/>
      <c r="AG23" s="244"/>
      <c r="AH23" s="245"/>
      <c r="AI23" s="287" t="s">
        <v>159</v>
      </c>
    </row>
    <row r="24" spans="1:35" s="224" customFormat="1" ht="30">
      <c r="A24" s="281">
        <v>14</v>
      </c>
      <c r="B24" s="282" t="s">
        <v>98</v>
      </c>
      <c r="C24" s="243"/>
      <c r="D24" s="244"/>
      <c r="E24" s="245"/>
      <c r="F24" s="246">
        <v>2</v>
      </c>
      <c r="G24" s="283"/>
      <c r="H24" s="254"/>
      <c r="I24" s="247">
        <f t="shared" si="5"/>
        <v>2</v>
      </c>
      <c r="J24" s="248">
        <f t="shared" si="6"/>
        <v>0</v>
      </c>
      <c r="K24" s="249">
        <f t="shared" si="7"/>
        <v>0</v>
      </c>
      <c r="L24" s="241">
        <f t="shared" si="8"/>
        <v>2</v>
      </c>
      <c r="M24" s="250"/>
      <c r="N24" s="251" t="s">
        <v>187</v>
      </c>
      <c r="O24" s="238">
        <f t="shared" si="9"/>
        <v>30</v>
      </c>
      <c r="P24" s="252">
        <f t="shared" si="10"/>
        <v>44</v>
      </c>
      <c r="Q24" s="284">
        <f t="shared" si="11"/>
        <v>0</v>
      </c>
      <c r="R24" s="285">
        <f t="shared" si="12"/>
        <v>0</v>
      </c>
      <c r="S24" s="285">
        <f t="shared" si="13"/>
        <v>30</v>
      </c>
      <c r="T24" s="285">
        <f t="shared" si="14"/>
        <v>0</v>
      </c>
      <c r="U24" s="285">
        <f t="shared" si="15"/>
        <v>14</v>
      </c>
      <c r="V24" s="286">
        <f t="shared" si="16"/>
        <v>0</v>
      </c>
      <c r="W24" s="246"/>
      <c r="X24" s="244"/>
      <c r="Y24" s="244"/>
      <c r="Z24" s="244"/>
      <c r="AA24" s="244"/>
      <c r="AB24" s="254"/>
      <c r="AC24" s="246"/>
      <c r="AD24" s="243"/>
      <c r="AE24" s="243">
        <v>30</v>
      </c>
      <c r="AF24" s="243"/>
      <c r="AG24" s="244">
        <v>14</v>
      </c>
      <c r="AH24" s="245"/>
      <c r="AI24" s="287" t="s">
        <v>160</v>
      </c>
    </row>
    <row r="25" spans="1:35" ht="30">
      <c r="A25" s="281">
        <v>15</v>
      </c>
      <c r="B25" s="282" t="s">
        <v>99</v>
      </c>
      <c r="C25" s="243"/>
      <c r="D25" s="244"/>
      <c r="E25" s="245"/>
      <c r="F25" s="246">
        <v>2.5</v>
      </c>
      <c r="G25" s="283"/>
      <c r="H25" s="254"/>
      <c r="I25" s="247">
        <f t="shared" si="5"/>
        <v>2.5</v>
      </c>
      <c r="J25" s="248">
        <f t="shared" si="6"/>
        <v>0</v>
      </c>
      <c r="K25" s="249">
        <f t="shared" si="7"/>
        <v>0</v>
      </c>
      <c r="L25" s="241">
        <f t="shared" si="8"/>
        <v>2.5</v>
      </c>
      <c r="M25" s="250"/>
      <c r="N25" s="251" t="s">
        <v>187</v>
      </c>
      <c r="O25" s="238">
        <f t="shared" si="9"/>
        <v>45</v>
      </c>
      <c r="P25" s="252">
        <f t="shared" si="10"/>
        <v>67</v>
      </c>
      <c r="Q25" s="284">
        <f t="shared" si="11"/>
        <v>0</v>
      </c>
      <c r="R25" s="285">
        <f t="shared" si="12"/>
        <v>0</v>
      </c>
      <c r="S25" s="285">
        <f t="shared" si="13"/>
        <v>45</v>
      </c>
      <c r="T25" s="285">
        <f t="shared" si="14"/>
        <v>0</v>
      </c>
      <c r="U25" s="285">
        <f t="shared" si="15"/>
        <v>22</v>
      </c>
      <c r="V25" s="286">
        <f t="shared" si="16"/>
        <v>0</v>
      </c>
      <c r="W25" s="246"/>
      <c r="X25" s="244"/>
      <c r="Y25" s="244"/>
      <c r="Z25" s="244"/>
      <c r="AA25" s="244"/>
      <c r="AB25" s="254"/>
      <c r="AC25" s="246"/>
      <c r="AD25" s="243"/>
      <c r="AE25" s="243">
        <v>45</v>
      </c>
      <c r="AF25" s="243"/>
      <c r="AG25" s="244">
        <v>22</v>
      </c>
      <c r="AH25" s="245"/>
      <c r="AI25" s="287" t="s">
        <v>160</v>
      </c>
    </row>
    <row r="26" spans="1:35" ht="30.75" thickBot="1">
      <c r="A26" s="328">
        <v>16</v>
      </c>
      <c r="B26" s="282" t="s">
        <v>100</v>
      </c>
      <c r="C26" s="246">
        <v>4.5</v>
      </c>
      <c r="D26" s="244"/>
      <c r="E26" s="245"/>
      <c r="F26" s="246"/>
      <c r="G26" s="283"/>
      <c r="H26" s="254"/>
      <c r="I26" s="247">
        <f t="shared" si="5"/>
        <v>4.5</v>
      </c>
      <c r="J26" s="248">
        <f t="shared" si="6"/>
        <v>0</v>
      </c>
      <c r="K26" s="249">
        <f t="shared" si="7"/>
        <v>0</v>
      </c>
      <c r="L26" s="241">
        <f t="shared" si="8"/>
        <v>4.5</v>
      </c>
      <c r="M26" s="250" t="s">
        <v>186</v>
      </c>
      <c r="N26" s="251"/>
      <c r="O26" s="238">
        <f t="shared" si="9"/>
        <v>75</v>
      </c>
      <c r="P26" s="252">
        <f t="shared" si="10"/>
        <v>111</v>
      </c>
      <c r="Q26" s="284">
        <f t="shared" si="11"/>
        <v>0</v>
      </c>
      <c r="R26" s="285">
        <f t="shared" si="12"/>
        <v>0</v>
      </c>
      <c r="S26" s="285">
        <f t="shared" si="13"/>
        <v>75</v>
      </c>
      <c r="T26" s="285">
        <f t="shared" si="14"/>
        <v>0</v>
      </c>
      <c r="U26" s="285">
        <f t="shared" si="15"/>
        <v>36</v>
      </c>
      <c r="V26" s="286">
        <f t="shared" si="16"/>
        <v>0</v>
      </c>
      <c r="W26" s="246"/>
      <c r="X26" s="244"/>
      <c r="Y26" s="244">
        <v>75</v>
      </c>
      <c r="Z26" s="244"/>
      <c r="AA26" s="244">
        <v>36</v>
      </c>
      <c r="AB26" s="254"/>
      <c r="AC26" s="246"/>
      <c r="AD26" s="243"/>
      <c r="AE26" s="243"/>
      <c r="AF26" s="243"/>
      <c r="AG26" s="244"/>
      <c r="AH26" s="245"/>
      <c r="AI26" s="287" t="s">
        <v>159</v>
      </c>
    </row>
    <row r="27" spans="1:35" ht="30">
      <c r="A27" s="281">
        <v>17</v>
      </c>
      <c r="B27" s="282" t="s">
        <v>102</v>
      </c>
      <c r="C27" s="246"/>
      <c r="D27" s="244"/>
      <c r="E27" s="245"/>
      <c r="F27" s="246">
        <v>1</v>
      </c>
      <c r="G27" s="283"/>
      <c r="H27" s="254"/>
      <c r="I27" s="247">
        <f t="shared" si="5"/>
        <v>1</v>
      </c>
      <c r="J27" s="248">
        <f t="shared" si="6"/>
        <v>0</v>
      </c>
      <c r="K27" s="249">
        <f t="shared" si="7"/>
        <v>0</v>
      </c>
      <c r="L27" s="241">
        <f t="shared" si="8"/>
        <v>1</v>
      </c>
      <c r="M27" s="250"/>
      <c r="N27" s="251" t="s">
        <v>187</v>
      </c>
      <c r="O27" s="238">
        <f t="shared" si="9"/>
        <v>20</v>
      </c>
      <c r="P27" s="252">
        <f t="shared" si="10"/>
        <v>29</v>
      </c>
      <c r="Q27" s="284">
        <f t="shared" si="11"/>
        <v>0</v>
      </c>
      <c r="R27" s="285">
        <f t="shared" si="12"/>
        <v>0</v>
      </c>
      <c r="S27" s="285">
        <f t="shared" si="13"/>
        <v>20</v>
      </c>
      <c r="T27" s="285">
        <f t="shared" si="14"/>
        <v>0</v>
      </c>
      <c r="U27" s="285">
        <f t="shared" si="15"/>
        <v>9</v>
      </c>
      <c r="V27" s="286">
        <f t="shared" si="16"/>
        <v>0</v>
      </c>
      <c r="W27" s="246"/>
      <c r="X27" s="244"/>
      <c r="Y27" s="244"/>
      <c r="Z27" s="244"/>
      <c r="AA27" s="244"/>
      <c r="AB27" s="254"/>
      <c r="AC27" s="246"/>
      <c r="AD27" s="243"/>
      <c r="AE27" s="243">
        <v>20</v>
      </c>
      <c r="AF27" s="243"/>
      <c r="AG27" s="244">
        <v>9</v>
      </c>
      <c r="AH27" s="245"/>
      <c r="AI27" s="287" t="s">
        <v>159</v>
      </c>
    </row>
    <row r="28" spans="1:35" s="224" customFormat="1" ht="30">
      <c r="A28" s="281">
        <v>18</v>
      </c>
      <c r="B28" s="282" t="s">
        <v>103</v>
      </c>
      <c r="C28" s="246"/>
      <c r="D28" s="244"/>
      <c r="E28" s="245"/>
      <c r="F28" s="246">
        <v>2.5</v>
      </c>
      <c r="G28" s="283"/>
      <c r="H28" s="254"/>
      <c r="I28" s="247">
        <f t="shared" si="5"/>
        <v>2.5</v>
      </c>
      <c r="J28" s="248">
        <f t="shared" si="6"/>
        <v>0</v>
      </c>
      <c r="K28" s="249">
        <f t="shared" si="7"/>
        <v>0</v>
      </c>
      <c r="L28" s="241">
        <f t="shared" si="8"/>
        <v>2.5</v>
      </c>
      <c r="M28" s="250"/>
      <c r="N28" s="251" t="s">
        <v>187</v>
      </c>
      <c r="O28" s="238">
        <f t="shared" si="9"/>
        <v>45</v>
      </c>
      <c r="P28" s="252">
        <f t="shared" si="10"/>
        <v>67</v>
      </c>
      <c r="Q28" s="284">
        <f t="shared" si="11"/>
        <v>0</v>
      </c>
      <c r="R28" s="285">
        <f t="shared" si="12"/>
        <v>0</v>
      </c>
      <c r="S28" s="285">
        <f t="shared" si="13"/>
        <v>45</v>
      </c>
      <c r="T28" s="285">
        <f t="shared" si="14"/>
        <v>0</v>
      </c>
      <c r="U28" s="285">
        <f t="shared" si="15"/>
        <v>22</v>
      </c>
      <c r="V28" s="286">
        <f t="shared" si="16"/>
        <v>0</v>
      </c>
      <c r="W28" s="246"/>
      <c r="X28" s="244"/>
      <c r="Y28" s="244"/>
      <c r="Z28" s="244"/>
      <c r="AA28" s="244"/>
      <c r="AB28" s="254"/>
      <c r="AC28" s="246"/>
      <c r="AD28" s="243"/>
      <c r="AE28" s="243">
        <v>45</v>
      </c>
      <c r="AF28" s="243"/>
      <c r="AG28" s="244">
        <v>22</v>
      </c>
      <c r="AH28" s="245"/>
      <c r="AI28" s="287" t="s">
        <v>160</v>
      </c>
    </row>
    <row r="29" spans="1:35" ht="15">
      <c r="A29" s="256"/>
      <c r="B29" s="257" t="s">
        <v>58</v>
      </c>
      <c r="C29" s="233"/>
      <c r="D29" s="231"/>
      <c r="E29" s="232"/>
      <c r="F29" s="233"/>
      <c r="G29" s="234"/>
      <c r="H29" s="239"/>
      <c r="I29" s="233">
        <f t="shared" si="5"/>
        <v>0</v>
      </c>
      <c r="J29" s="231">
        <f t="shared" si="6"/>
        <v>0</v>
      </c>
      <c r="K29" s="235">
        <f t="shared" si="7"/>
        <v>0</v>
      </c>
      <c r="L29" s="228">
        <f t="shared" si="8"/>
        <v>0</v>
      </c>
      <c r="M29" s="236"/>
      <c r="N29" s="237"/>
      <c r="O29" s="238">
        <f t="shared" si="9"/>
        <v>0</v>
      </c>
      <c r="P29" s="238">
        <f t="shared" si="10"/>
        <v>0</v>
      </c>
      <c r="Q29" s="258">
        <f t="shared" si="11"/>
        <v>0</v>
      </c>
      <c r="R29" s="259">
        <f t="shared" si="12"/>
        <v>0</v>
      </c>
      <c r="S29" s="259">
        <f t="shared" si="13"/>
        <v>0</v>
      </c>
      <c r="T29" s="259">
        <f t="shared" si="14"/>
        <v>0</v>
      </c>
      <c r="U29" s="259">
        <f t="shared" si="15"/>
        <v>0</v>
      </c>
      <c r="V29" s="260">
        <f t="shared" si="16"/>
        <v>0</v>
      </c>
      <c r="W29" s="233"/>
      <c r="X29" s="231"/>
      <c r="Y29" s="231"/>
      <c r="Z29" s="231"/>
      <c r="AA29" s="231"/>
      <c r="AB29" s="239"/>
      <c r="AC29" s="233"/>
      <c r="AD29" s="230"/>
      <c r="AE29" s="230"/>
      <c r="AF29" s="230"/>
      <c r="AG29" s="231"/>
      <c r="AH29" s="232"/>
      <c r="AI29" s="261"/>
    </row>
    <row r="30" spans="1:35" ht="30">
      <c r="A30" s="281">
        <v>19</v>
      </c>
      <c r="B30" s="282" t="s">
        <v>120</v>
      </c>
      <c r="C30" s="246"/>
      <c r="D30" s="244"/>
      <c r="E30" s="245">
        <v>4</v>
      </c>
      <c r="F30" s="246"/>
      <c r="G30" s="283"/>
      <c r="H30" s="254"/>
      <c r="I30" s="247">
        <f t="shared" si="5"/>
        <v>0</v>
      </c>
      <c r="J30" s="248">
        <f t="shared" si="6"/>
        <v>0</v>
      </c>
      <c r="K30" s="249">
        <f t="shared" si="7"/>
        <v>4</v>
      </c>
      <c r="L30" s="241">
        <f t="shared" si="8"/>
        <v>4</v>
      </c>
      <c r="M30" s="250" t="s">
        <v>187</v>
      </c>
      <c r="N30" s="251"/>
      <c r="O30" s="238">
        <f t="shared" si="9"/>
        <v>0</v>
      </c>
      <c r="P30" s="252">
        <f t="shared" si="10"/>
        <v>100</v>
      </c>
      <c r="Q30" s="284">
        <f t="shared" si="11"/>
        <v>0</v>
      </c>
      <c r="R30" s="285">
        <f t="shared" si="12"/>
        <v>0</v>
      </c>
      <c r="S30" s="285">
        <f t="shared" si="13"/>
        <v>0</v>
      </c>
      <c r="T30" s="285">
        <f t="shared" si="14"/>
        <v>0</v>
      </c>
      <c r="U30" s="285">
        <f t="shared" si="15"/>
        <v>0</v>
      </c>
      <c r="V30" s="286">
        <f t="shared" si="16"/>
        <v>100</v>
      </c>
      <c r="W30" s="246"/>
      <c r="X30" s="244"/>
      <c r="Y30" s="244"/>
      <c r="Z30" s="244"/>
      <c r="AA30" s="244"/>
      <c r="AB30" s="254">
        <v>100</v>
      </c>
      <c r="AC30" s="246"/>
      <c r="AD30" s="243"/>
      <c r="AE30" s="243"/>
      <c r="AF30" s="243"/>
      <c r="AG30" s="244"/>
      <c r="AH30" s="245"/>
      <c r="AI30" s="287"/>
    </row>
    <row r="31" spans="1:35" ht="30">
      <c r="A31" s="281">
        <v>20</v>
      </c>
      <c r="B31" s="282" t="s">
        <v>121</v>
      </c>
      <c r="C31" s="246"/>
      <c r="D31" s="244"/>
      <c r="E31" s="245"/>
      <c r="F31" s="246"/>
      <c r="G31" s="283"/>
      <c r="H31" s="254">
        <v>7</v>
      </c>
      <c r="I31" s="247">
        <f t="shared" si="5"/>
        <v>0</v>
      </c>
      <c r="J31" s="248">
        <f t="shared" si="6"/>
        <v>0</v>
      </c>
      <c r="K31" s="249">
        <f t="shared" si="7"/>
        <v>7</v>
      </c>
      <c r="L31" s="241">
        <f t="shared" si="8"/>
        <v>7</v>
      </c>
      <c r="M31" s="250"/>
      <c r="N31" s="251" t="s">
        <v>187</v>
      </c>
      <c r="O31" s="238">
        <f t="shared" si="9"/>
        <v>0</v>
      </c>
      <c r="P31" s="252">
        <f t="shared" si="10"/>
        <v>200</v>
      </c>
      <c r="Q31" s="284">
        <f t="shared" si="11"/>
        <v>0</v>
      </c>
      <c r="R31" s="285">
        <f t="shared" si="12"/>
        <v>0</v>
      </c>
      <c r="S31" s="285">
        <f t="shared" si="13"/>
        <v>0</v>
      </c>
      <c r="T31" s="285">
        <f t="shared" si="14"/>
        <v>0</v>
      </c>
      <c r="U31" s="285">
        <f t="shared" si="15"/>
        <v>0</v>
      </c>
      <c r="V31" s="286">
        <f t="shared" si="16"/>
        <v>200</v>
      </c>
      <c r="W31" s="246"/>
      <c r="X31" s="244"/>
      <c r="Y31" s="244"/>
      <c r="Z31" s="244"/>
      <c r="AA31" s="244"/>
      <c r="AB31" s="254"/>
      <c r="AC31" s="246"/>
      <c r="AD31" s="243"/>
      <c r="AE31" s="243"/>
      <c r="AF31" s="243"/>
      <c r="AG31" s="244"/>
      <c r="AH31" s="245">
        <v>200</v>
      </c>
      <c r="AI31" s="287"/>
    </row>
    <row r="32" spans="1:35" ht="15">
      <c r="A32" s="256"/>
      <c r="B32" s="257" t="s">
        <v>59</v>
      </c>
      <c r="C32" s="233"/>
      <c r="D32" s="231"/>
      <c r="E32" s="232"/>
      <c r="F32" s="233"/>
      <c r="G32" s="234"/>
      <c r="H32" s="239"/>
      <c r="I32" s="233">
        <f t="shared" si="5"/>
        <v>0</v>
      </c>
      <c r="J32" s="231">
        <f t="shared" si="6"/>
        <v>0</v>
      </c>
      <c r="K32" s="235">
        <f t="shared" si="7"/>
        <v>0</v>
      </c>
      <c r="L32" s="228">
        <f t="shared" si="8"/>
        <v>0</v>
      </c>
      <c r="M32" s="236"/>
      <c r="N32" s="237"/>
      <c r="O32" s="238">
        <f t="shared" si="9"/>
        <v>0</v>
      </c>
      <c r="P32" s="238">
        <f t="shared" si="10"/>
        <v>0</v>
      </c>
      <c r="Q32" s="258">
        <f t="shared" si="11"/>
        <v>0</v>
      </c>
      <c r="R32" s="259">
        <f t="shared" si="12"/>
        <v>0</v>
      </c>
      <c r="S32" s="259">
        <f t="shared" si="13"/>
        <v>0</v>
      </c>
      <c r="T32" s="259">
        <f t="shared" si="14"/>
        <v>0</v>
      </c>
      <c r="U32" s="259">
        <f t="shared" si="15"/>
        <v>0</v>
      </c>
      <c r="V32" s="260">
        <f t="shared" si="16"/>
        <v>0</v>
      </c>
      <c r="W32" s="233"/>
      <c r="X32" s="231"/>
      <c r="Y32" s="231"/>
      <c r="Z32" s="231"/>
      <c r="AA32" s="231"/>
      <c r="AB32" s="239"/>
      <c r="AC32" s="233"/>
      <c r="AD32" s="230"/>
      <c r="AE32" s="230"/>
      <c r="AF32" s="230"/>
      <c r="AG32" s="231"/>
      <c r="AH32" s="232"/>
      <c r="AI32" s="261"/>
    </row>
    <row r="33" spans="1:35" s="224" customFormat="1" ht="30">
      <c r="A33" s="346">
        <v>21</v>
      </c>
      <c r="B33" s="347" t="s">
        <v>188</v>
      </c>
      <c r="C33" s="243">
        <v>1.5</v>
      </c>
      <c r="D33" s="244"/>
      <c r="E33" s="245"/>
      <c r="F33" s="246"/>
      <c r="G33" s="283"/>
      <c r="H33" s="254"/>
      <c r="I33" s="246">
        <f t="shared" si="5"/>
        <v>1.5</v>
      </c>
      <c r="J33" s="244">
        <f t="shared" si="6"/>
        <v>0</v>
      </c>
      <c r="K33" s="266">
        <f t="shared" si="7"/>
        <v>0</v>
      </c>
      <c r="L33" s="348">
        <f>SUM(I33:K33)</f>
        <v>1.5</v>
      </c>
      <c r="M33" s="250" t="s">
        <v>187</v>
      </c>
      <c r="N33" s="251"/>
      <c r="O33" s="349">
        <f t="shared" si="9"/>
        <v>25</v>
      </c>
      <c r="P33" s="349">
        <f t="shared" si="10"/>
        <v>38</v>
      </c>
      <c r="Q33" s="288">
        <f aca="true" t="shared" si="17" ref="Q33:V33">W33+AC33</f>
        <v>0</v>
      </c>
      <c r="R33" s="289">
        <f t="shared" si="17"/>
        <v>10</v>
      </c>
      <c r="S33" s="289">
        <f t="shared" si="17"/>
        <v>15</v>
      </c>
      <c r="T33" s="289">
        <f t="shared" si="17"/>
        <v>0</v>
      </c>
      <c r="U33" s="289">
        <f t="shared" si="17"/>
        <v>13</v>
      </c>
      <c r="V33" s="292">
        <f t="shared" si="17"/>
        <v>0</v>
      </c>
      <c r="W33" s="246"/>
      <c r="X33" s="244">
        <v>10</v>
      </c>
      <c r="Y33" s="244">
        <v>15</v>
      </c>
      <c r="Z33" s="244"/>
      <c r="AA33" s="244">
        <v>13</v>
      </c>
      <c r="AB33" s="254"/>
      <c r="AC33" s="246"/>
      <c r="AD33" s="243"/>
      <c r="AE33" s="243"/>
      <c r="AF33" s="243"/>
      <c r="AG33" s="244"/>
      <c r="AH33" s="245"/>
      <c r="AI33" s="287" t="s">
        <v>167</v>
      </c>
    </row>
    <row r="34" spans="1:35" ht="15.75" thickBot="1">
      <c r="A34" s="281">
        <v>22</v>
      </c>
      <c r="B34" s="282" t="s">
        <v>185</v>
      </c>
      <c r="C34" s="246">
        <v>1</v>
      </c>
      <c r="D34" s="244"/>
      <c r="E34" s="245"/>
      <c r="F34" s="246"/>
      <c r="G34" s="283"/>
      <c r="H34" s="254"/>
      <c r="I34" s="247">
        <f t="shared" si="5"/>
        <v>1</v>
      </c>
      <c r="J34" s="248">
        <f t="shared" si="6"/>
        <v>0</v>
      </c>
      <c r="K34" s="249">
        <f t="shared" si="7"/>
        <v>0</v>
      </c>
      <c r="L34" s="241">
        <f>SUM(I34:K34)</f>
        <v>1</v>
      </c>
      <c r="M34" s="250" t="s">
        <v>187</v>
      </c>
      <c r="N34" s="251"/>
      <c r="O34" s="238">
        <f t="shared" si="9"/>
        <v>15</v>
      </c>
      <c r="P34" s="252">
        <f t="shared" si="10"/>
        <v>23</v>
      </c>
      <c r="Q34" s="284">
        <f t="shared" si="11"/>
        <v>0</v>
      </c>
      <c r="R34" s="285">
        <f t="shared" si="12"/>
        <v>15</v>
      </c>
      <c r="S34" s="285">
        <f t="shared" si="13"/>
        <v>0</v>
      </c>
      <c r="T34" s="285">
        <f t="shared" si="14"/>
        <v>0</v>
      </c>
      <c r="U34" s="285">
        <f t="shared" si="15"/>
        <v>8</v>
      </c>
      <c r="V34" s="286">
        <f t="shared" si="16"/>
        <v>0</v>
      </c>
      <c r="W34" s="246"/>
      <c r="X34" s="244">
        <v>15</v>
      </c>
      <c r="Y34" s="244"/>
      <c r="Z34" s="244"/>
      <c r="AA34" s="244">
        <v>8</v>
      </c>
      <c r="AB34" s="254"/>
      <c r="AC34" s="246"/>
      <c r="AD34" s="243"/>
      <c r="AE34" s="243"/>
      <c r="AF34" s="243"/>
      <c r="AG34" s="244"/>
      <c r="AH34" s="245"/>
      <c r="AI34" s="287" t="s">
        <v>159</v>
      </c>
    </row>
    <row r="35" spans="1:35" ht="12.75" customHeight="1" thickBot="1">
      <c r="A35" s="589" t="s">
        <v>6</v>
      </c>
      <c r="B35" s="590"/>
      <c r="C35" s="329">
        <f>SUM(C7:C34)</f>
        <v>25.5</v>
      </c>
      <c r="D35" s="330">
        <f aca="true" t="shared" si="18" ref="D35:L35">SUM(D7:D34)</f>
        <v>0</v>
      </c>
      <c r="E35" s="331">
        <f t="shared" si="18"/>
        <v>4</v>
      </c>
      <c r="F35" s="329">
        <f>SUM(F7:F34)</f>
        <v>23.5</v>
      </c>
      <c r="G35" s="330">
        <f t="shared" si="18"/>
        <v>0</v>
      </c>
      <c r="H35" s="331">
        <f t="shared" si="18"/>
        <v>7</v>
      </c>
      <c r="I35" s="332">
        <f t="shared" si="18"/>
        <v>49</v>
      </c>
      <c r="J35" s="333">
        <f t="shared" si="18"/>
        <v>0</v>
      </c>
      <c r="K35" s="334">
        <f t="shared" si="18"/>
        <v>11</v>
      </c>
      <c r="L35" s="335">
        <f t="shared" si="18"/>
        <v>60</v>
      </c>
      <c r="M35" s="336">
        <f>COUNTIF(M7:M34,"EGZ")</f>
        <v>3</v>
      </c>
      <c r="N35" s="329">
        <f>COUNTIF(N7:N34,"EGZ")</f>
        <v>3</v>
      </c>
      <c r="O35" s="337">
        <f aca="true" t="shared" si="19" ref="O35:AH35">SUM(O7:O34)</f>
        <v>845</v>
      </c>
      <c r="P35" s="335">
        <f t="shared" si="19"/>
        <v>1541</v>
      </c>
      <c r="Q35" s="329">
        <f t="shared" si="19"/>
        <v>50</v>
      </c>
      <c r="R35" s="336">
        <f t="shared" si="19"/>
        <v>40</v>
      </c>
      <c r="S35" s="336">
        <f t="shared" si="19"/>
        <v>755</v>
      </c>
      <c r="T35" s="336">
        <f t="shared" si="19"/>
        <v>0</v>
      </c>
      <c r="U35" s="336">
        <f t="shared" si="19"/>
        <v>396</v>
      </c>
      <c r="V35" s="338">
        <f t="shared" si="19"/>
        <v>300</v>
      </c>
      <c r="W35" s="338">
        <f t="shared" si="19"/>
        <v>10</v>
      </c>
      <c r="X35" s="338">
        <f t="shared" si="19"/>
        <v>25</v>
      </c>
      <c r="Y35" s="338">
        <f t="shared" si="19"/>
        <v>415</v>
      </c>
      <c r="Z35" s="338">
        <f t="shared" si="19"/>
        <v>0</v>
      </c>
      <c r="AA35" s="338">
        <f t="shared" si="19"/>
        <v>211</v>
      </c>
      <c r="AB35" s="338">
        <f t="shared" si="19"/>
        <v>100</v>
      </c>
      <c r="AC35" s="338">
        <f t="shared" si="19"/>
        <v>40</v>
      </c>
      <c r="AD35" s="338">
        <f t="shared" si="19"/>
        <v>15</v>
      </c>
      <c r="AE35" s="338">
        <f t="shared" si="19"/>
        <v>340</v>
      </c>
      <c r="AF35" s="338">
        <f t="shared" si="19"/>
        <v>0</v>
      </c>
      <c r="AG35" s="338">
        <f t="shared" si="19"/>
        <v>185</v>
      </c>
      <c r="AH35" s="338">
        <f t="shared" si="19"/>
        <v>200</v>
      </c>
      <c r="AI35" s="339"/>
    </row>
    <row r="36" spans="1:35" ht="12.75" customHeight="1" thickBot="1">
      <c r="A36" s="340"/>
      <c r="B36" s="335" t="s">
        <v>33</v>
      </c>
      <c r="C36" s="582">
        <f>SUM(C35:E35)</f>
        <v>29.5</v>
      </c>
      <c r="D36" s="586"/>
      <c r="E36" s="585"/>
      <c r="F36" s="582">
        <f>SUM(F35:H35)</f>
        <v>30.5</v>
      </c>
      <c r="G36" s="586"/>
      <c r="H36" s="586"/>
      <c r="I36" s="341"/>
      <c r="J36" s="579" t="s">
        <v>44</v>
      </c>
      <c r="K36" s="587"/>
      <c r="L36" s="588"/>
      <c r="M36" s="586" t="s">
        <v>45</v>
      </c>
      <c r="N36" s="583"/>
      <c r="O36" s="340"/>
      <c r="P36" s="340"/>
      <c r="Q36" s="579">
        <f>W36+AC36</f>
        <v>845</v>
      </c>
      <c r="R36" s="580"/>
      <c r="S36" s="580"/>
      <c r="T36" s="581"/>
      <c r="U36" s="582">
        <f>AA36+AG36</f>
        <v>696</v>
      </c>
      <c r="V36" s="583"/>
      <c r="W36" s="579">
        <f>SUM(W35:Z35)</f>
        <v>450</v>
      </c>
      <c r="X36" s="580"/>
      <c r="Y36" s="580"/>
      <c r="Z36" s="581"/>
      <c r="AA36" s="582">
        <f>SUM(AA35:AB35)</f>
        <v>311</v>
      </c>
      <c r="AB36" s="583"/>
      <c r="AC36" s="579">
        <f>SUM(AC35:AF35)</f>
        <v>395</v>
      </c>
      <c r="AD36" s="580"/>
      <c r="AE36" s="580"/>
      <c r="AF36" s="581"/>
      <c r="AG36" s="582">
        <f>SUM(AG35:AH35)</f>
        <v>385</v>
      </c>
      <c r="AH36" s="583"/>
      <c r="AI36" s="342"/>
    </row>
    <row r="37" spans="1:35" s="7" customFormat="1" ht="12.75" customHeight="1" thickBot="1">
      <c r="A37" s="340"/>
      <c r="B37" s="343"/>
      <c r="C37" s="343"/>
      <c r="D37" s="343"/>
      <c r="E37" s="344"/>
      <c r="F37" s="343"/>
      <c r="G37" s="343"/>
      <c r="H37" s="343"/>
      <c r="I37" s="340"/>
      <c r="J37" s="582" t="s">
        <v>42</v>
      </c>
      <c r="K37" s="584"/>
      <c r="L37" s="584"/>
      <c r="M37" s="584"/>
      <c r="N37" s="585"/>
      <c r="O37" s="345"/>
      <c r="P37" s="340"/>
      <c r="Q37" s="582">
        <f>W37+AC37</f>
        <v>1541</v>
      </c>
      <c r="R37" s="584"/>
      <c r="S37" s="584"/>
      <c r="T37" s="584"/>
      <c r="U37" s="584"/>
      <c r="V37" s="585"/>
      <c r="W37" s="582">
        <f>W36+AA36</f>
        <v>761</v>
      </c>
      <c r="X37" s="584"/>
      <c r="Y37" s="584"/>
      <c r="Z37" s="584"/>
      <c r="AA37" s="584"/>
      <c r="AB37" s="585"/>
      <c r="AC37" s="582">
        <f>AC36+AG36</f>
        <v>780</v>
      </c>
      <c r="AD37" s="586"/>
      <c r="AE37" s="586"/>
      <c r="AF37" s="586"/>
      <c r="AG37" s="586"/>
      <c r="AH37" s="583"/>
      <c r="AI37" s="342"/>
    </row>
    <row r="38" spans="1:35" s="7" customFormat="1" ht="12.75" customHeight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8"/>
      <c r="N38" s="28"/>
      <c r="O38" s="28"/>
      <c r="P38" s="28"/>
      <c r="Q38" s="31"/>
      <c r="R38" s="31"/>
      <c r="S38" s="31"/>
      <c r="T38" s="31"/>
      <c r="U38" s="31"/>
      <c r="V38" s="32"/>
      <c r="W38" s="30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9"/>
    </row>
    <row r="39" spans="1:35" ht="12.75" customHeight="1">
      <c r="A39" s="491" t="s">
        <v>25</v>
      </c>
      <c r="B39" s="492"/>
      <c r="C39" s="493" t="s">
        <v>26</v>
      </c>
      <c r="D39" s="494"/>
      <c r="E39" s="494"/>
      <c r="F39" s="494"/>
      <c r="G39" s="494"/>
      <c r="H39" s="494"/>
      <c r="I39" s="494"/>
      <c r="J39" s="494"/>
      <c r="K39" s="494"/>
      <c r="L39" s="494"/>
      <c r="M39" s="494"/>
      <c r="N39" s="494"/>
      <c r="O39" s="494"/>
      <c r="P39" s="494"/>
      <c r="Q39" s="494"/>
      <c r="R39" s="494"/>
      <c r="S39" s="494"/>
      <c r="T39" s="494"/>
      <c r="U39" s="494"/>
      <c r="V39" s="495"/>
      <c r="W39" s="43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</row>
    <row r="40" spans="1:35" ht="12.75">
      <c r="A40" s="489" t="s">
        <v>47</v>
      </c>
      <c r="B40" s="490"/>
      <c r="C40" s="490" t="s">
        <v>8</v>
      </c>
      <c r="D40" s="490"/>
      <c r="E40" s="490"/>
      <c r="F40" s="490"/>
      <c r="G40" s="490"/>
      <c r="H40" s="490"/>
      <c r="I40" s="490"/>
      <c r="J40" s="490"/>
      <c r="K40" s="490"/>
      <c r="L40" s="490"/>
      <c r="M40" s="490"/>
      <c r="N40" s="490"/>
      <c r="O40" s="490"/>
      <c r="P40" s="490"/>
      <c r="Q40" s="490"/>
      <c r="R40" s="87" t="s">
        <v>28</v>
      </c>
      <c r="S40" s="36"/>
      <c r="T40" s="36"/>
      <c r="U40" s="36"/>
      <c r="V40" s="37"/>
      <c r="W40" s="43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</row>
    <row r="41" spans="1:35" ht="12.75">
      <c r="A41" s="532" t="s">
        <v>39</v>
      </c>
      <c r="B41" s="531"/>
      <c r="C41" s="490" t="s">
        <v>9</v>
      </c>
      <c r="D41" s="490"/>
      <c r="E41" s="490"/>
      <c r="F41" s="490"/>
      <c r="G41" s="490"/>
      <c r="H41" s="490"/>
      <c r="I41" s="490"/>
      <c r="J41" s="490"/>
      <c r="K41" s="490"/>
      <c r="L41" s="490"/>
      <c r="M41" s="490"/>
      <c r="N41" s="490"/>
      <c r="O41" s="490"/>
      <c r="P41" s="490"/>
      <c r="Q41" s="490"/>
      <c r="R41" s="38" t="s">
        <v>16</v>
      </c>
      <c r="S41" s="36"/>
      <c r="T41" s="36"/>
      <c r="U41" s="37"/>
      <c r="V41" s="90"/>
      <c r="W41" s="43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</row>
    <row r="42" spans="1:35" ht="13.5" thickBot="1">
      <c r="A42" s="532"/>
      <c r="B42" s="531"/>
      <c r="C42" s="531" t="s">
        <v>12</v>
      </c>
      <c r="D42" s="531"/>
      <c r="E42" s="531"/>
      <c r="F42" s="531"/>
      <c r="G42" s="531"/>
      <c r="H42" s="531"/>
      <c r="I42" s="531"/>
      <c r="J42" s="531"/>
      <c r="K42" s="531"/>
      <c r="L42" s="531"/>
      <c r="M42" s="531"/>
      <c r="N42" s="531"/>
      <c r="O42" s="531"/>
      <c r="P42" s="531"/>
      <c r="Q42" s="531"/>
      <c r="R42" s="88" t="s">
        <v>46</v>
      </c>
      <c r="S42" s="39"/>
      <c r="T42" s="39"/>
      <c r="U42" s="40"/>
      <c r="V42" s="89"/>
      <c r="W42" s="43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13.5" thickBot="1">
      <c r="A43" s="479"/>
      <c r="B43" s="480"/>
      <c r="C43" s="481" t="s">
        <v>43</v>
      </c>
      <c r="D43" s="482"/>
      <c r="E43" s="482"/>
      <c r="F43" s="482"/>
      <c r="G43" s="482"/>
      <c r="H43" s="482"/>
      <c r="I43" s="482"/>
      <c r="J43" s="482"/>
      <c r="K43" s="482"/>
      <c r="L43" s="482"/>
      <c r="M43" s="482"/>
      <c r="N43" s="482"/>
      <c r="O43" s="482"/>
      <c r="P43" s="482"/>
      <c r="Q43" s="483"/>
      <c r="R43" s="105"/>
      <c r="S43" s="103"/>
      <c r="T43" s="103"/>
      <c r="U43" s="103"/>
      <c r="V43" s="102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ht="12.75">
      <c r="V44" s="6"/>
    </row>
  </sheetData>
  <sheetProtection/>
  <mergeCells count="70">
    <mergeCell ref="A1:AH1"/>
    <mergeCell ref="A2:AH2"/>
    <mergeCell ref="A3:A6"/>
    <mergeCell ref="B3:B6"/>
    <mergeCell ref="C3:L3"/>
    <mergeCell ref="M3:N4"/>
    <mergeCell ref="O3:O6"/>
    <mergeCell ref="P3:P6"/>
    <mergeCell ref="W5:AB5"/>
    <mergeCell ref="AC5:AH5"/>
    <mergeCell ref="AI3:AI6"/>
    <mergeCell ref="C4:H4"/>
    <mergeCell ref="I4:L4"/>
    <mergeCell ref="C5:E5"/>
    <mergeCell ref="F5:H5"/>
    <mergeCell ref="I5:I6"/>
    <mergeCell ref="J5:J6"/>
    <mergeCell ref="K5:K6"/>
    <mergeCell ref="L5:L6"/>
    <mergeCell ref="M5:N5"/>
    <mergeCell ref="A35:B35"/>
    <mergeCell ref="Q3:V5"/>
    <mergeCell ref="W3:AB4"/>
    <mergeCell ref="AC3:AH4"/>
    <mergeCell ref="A13:A14"/>
    <mergeCell ref="B13:B14"/>
    <mergeCell ref="C13:C14"/>
    <mergeCell ref="D13:D14"/>
    <mergeCell ref="E13:E14"/>
    <mergeCell ref="F13:F14"/>
    <mergeCell ref="C36:E36"/>
    <mergeCell ref="F36:H36"/>
    <mergeCell ref="J36:L36"/>
    <mergeCell ref="M36:N36"/>
    <mergeCell ref="Q36:T36"/>
    <mergeCell ref="U36:V36"/>
    <mergeCell ref="W36:Z36"/>
    <mergeCell ref="AA36:AB36"/>
    <mergeCell ref="AC36:AF36"/>
    <mergeCell ref="AG36:AH36"/>
    <mergeCell ref="J37:N37"/>
    <mergeCell ref="Q37:V37"/>
    <mergeCell ref="W37:AB37"/>
    <mergeCell ref="AC37:AH37"/>
    <mergeCell ref="A42:B42"/>
    <mergeCell ref="C42:Q42"/>
    <mergeCell ref="A43:B43"/>
    <mergeCell ref="C43:Q43"/>
    <mergeCell ref="A39:B39"/>
    <mergeCell ref="C39:V39"/>
    <mergeCell ref="A40:B40"/>
    <mergeCell ref="C40:Q40"/>
    <mergeCell ref="A41:B41"/>
    <mergeCell ref="C41:Q41"/>
    <mergeCell ref="G13:G14"/>
    <mergeCell ref="H13:H14"/>
    <mergeCell ref="I13:I14"/>
    <mergeCell ref="J13:J14"/>
    <mergeCell ref="V13:V14"/>
    <mergeCell ref="U13:U14"/>
    <mergeCell ref="T13:T14"/>
    <mergeCell ref="S13:S14"/>
    <mergeCell ref="R13:R14"/>
    <mergeCell ref="Q13:Q14"/>
    <mergeCell ref="P13:P14"/>
    <mergeCell ref="O13:O14"/>
    <mergeCell ref="K13:K14"/>
    <mergeCell ref="L13:L14"/>
    <mergeCell ref="M13:M14"/>
    <mergeCell ref="N13:N14"/>
  </mergeCells>
  <printOptions/>
  <pageMargins left="0" right="0" top="0.1968503937007874" bottom="0" header="0" footer="0"/>
  <pageSetup fitToHeight="0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I51"/>
  <sheetViews>
    <sheetView zoomScale="90" zoomScaleNormal="90" zoomScalePageLayoutView="0" workbookViewId="0" topLeftCell="A1">
      <selection activeCell="AI3" sqref="AI3:AI38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604" t="s">
        <v>40</v>
      </c>
      <c r="B1" s="604"/>
    </row>
    <row r="2" spans="1:35" ht="36.75" customHeight="1" thickBot="1">
      <c r="A2" s="547" t="s">
        <v>32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47"/>
      <c r="AF2" s="547"/>
      <c r="AG2" s="547"/>
      <c r="AH2" s="547"/>
      <c r="AI2" s="58"/>
    </row>
    <row r="3" spans="1:35" ht="43.5" customHeight="1" thickBot="1">
      <c r="A3" s="550" t="s">
        <v>37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  <c r="T3" s="551"/>
      <c r="U3" s="551"/>
      <c r="V3" s="551"/>
      <c r="W3" s="551"/>
      <c r="X3" s="551"/>
      <c r="Y3" s="551"/>
      <c r="Z3" s="551"/>
      <c r="AA3" s="551"/>
      <c r="AB3" s="551"/>
      <c r="AC3" s="551"/>
      <c r="AD3" s="551"/>
      <c r="AE3" s="551"/>
      <c r="AF3" s="551"/>
      <c r="AG3" s="551"/>
      <c r="AH3" s="551"/>
      <c r="AI3" s="120"/>
    </row>
    <row r="4" spans="1:35" ht="14.25" customHeight="1" thickBot="1">
      <c r="A4" s="540" t="s">
        <v>23</v>
      </c>
      <c r="B4" s="543" t="s">
        <v>24</v>
      </c>
      <c r="C4" s="518" t="s">
        <v>7</v>
      </c>
      <c r="D4" s="519"/>
      <c r="E4" s="519"/>
      <c r="F4" s="519"/>
      <c r="G4" s="519"/>
      <c r="H4" s="519"/>
      <c r="I4" s="519"/>
      <c r="J4" s="519"/>
      <c r="K4" s="519"/>
      <c r="L4" s="548"/>
      <c r="M4" s="533" t="s">
        <v>10</v>
      </c>
      <c r="N4" s="534"/>
      <c r="O4" s="525" t="s">
        <v>49</v>
      </c>
      <c r="P4" s="537" t="s">
        <v>48</v>
      </c>
      <c r="Q4" s="518" t="s">
        <v>1</v>
      </c>
      <c r="R4" s="519"/>
      <c r="S4" s="519"/>
      <c r="T4" s="519"/>
      <c r="U4" s="519"/>
      <c r="V4" s="520"/>
      <c r="W4" s="518" t="s">
        <v>0</v>
      </c>
      <c r="X4" s="519"/>
      <c r="Y4" s="519"/>
      <c r="Z4" s="519"/>
      <c r="AA4" s="519"/>
      <c r="AB4" s="520"/>
      <c r="AC4" s="518" t="s">
        <v>31</v>
      </c>
      <c r="AD4" s="519"/>
      <c r="AE4" s="519"/>
      <c r="AF4" s="519"/>
      <c r="AG4" s="519"/>
      <c r="AH4" s="520"/>
      <c r="AI4" s="623" t="s">
        <v>30</v>
      </c>
    </row>
    <row r="5" spans="1:35" ht="12.75" customHeight="1" thickBot="1">
      <c r="A5" s="541"/>
      <c r="B5" s="544"/>
      <c r="C5" s="498" t="s">
        <v>35</v>
      </c>
      <c r="D5" s="503"/>
      <c r="E5" s="503"/>
      <c r="F5" s="503"/>
      <c r="G5" s="503"/>
      <c r="H5" s="499"/>
      <c r="I5" s="498" t="s">
        <v>34</v>
      </c>
      <c r="J5" s="503"/>
      <c r="K5" s="503"/>
      <c r="L5" s="502"/>
      <c r="M5" s="535"/>
      <c r="N5" s="536"/>
      <c r="O5" s="526"/>
      <c r="P5" s="538"/>
      <c r="Q5" s="552"/>
      <c r="R5" s="553"/>
      <c r="S5" s="553"/>
      <c r="T5" s="553"/>
      <c r="U5" s="553"/>
      <c r="V5" s="554"/>
      <c r="W5" s="521"/>
      <c r="X5" s="522"/>
      <c r="Y5" s="522"/>
      <c r="Z5" s="522"/>
      <c r="AA5" s="522"/>
      <c r="AB5" s="523"/>
      <c r="AC5" s="521"/>
      <c r="AD5" s="522"/>
      <c r="AE5" s="522"/>
      <c r="AF5" s="522"/>
      <c r="AG5" s="522"/>
      <c r="AH5" s="523"/>
      <c r="AI5" s="624"/>
    </row>
    <row r="6" spans="1:35" ht="12.75" customHeight="1" thickBot="1">
      <c r="A6" s="541"/>
      <c r="B6" s="544"/>
      <c r="C6" s="498" t="s">
        <v>4</v>
      </c>
      <c r="D6" s="503"/>
      <c r="E6" s="502"/>
      <c r="F6" s="498" t="s">
        <v>5</v>
      </c>
      <c r="G6" s="503"/>
      <c r="H6" s="499"/>
      <c r="I6" s="524" t="s">
        <v>36</v>
      </c>
      <c r="J6" s="524" t="s">
        <v>14</v>
      </c>
      <c r="K6" s="524" t="s">
        <v>15</v>
      </c>
      <c r="L6" s="524" t="s">
        <v>41</v>
      </c>
      <c r="M6" s="515" t="s">
        <v>13</v>
      </c>
      <c r="N6" s="516"/>
      <c r="O6" s="526"/>
      <c r="P6" s="538"/>
      <c r="Q6" s="521"/>
      <c r="R6" s="522"/>
      <c r="S6" s="522"/>
      <c r="T6" s="522"/>
      <c r="U6" s="522"/>
      <c r="V6" s="523"/>
      <c r="W6" s="515" t="s">
        <v>29</v>
      </c>
      <c r="X6" s="516"/>
      <c r="Y6" s="516"/>
      <c r="Z6" s="516"/>
      <c r="AA6" s="516"/>
      <c r="AB6" s="517"/>
      <c r="AC6" s="515" t="s">
        <v>29</v>
      </c>
      <c r="AD6" s="516"/>
      <c r="AE6" s="516"/>
      <c r="AF6" s="516"/>
      <c r="AG6" s="516"/>
      <c r="AH6" s="517"/>
      <c r="AI6" s="625"/>
    </row>
    <row r="7" spans="1:35" ht="24.75" thickBot="1">
      <c r="A7" s="542"/>
      <c r="B7" s="545"/>
      <c r="C7" s="34" t="s">
        <v>36</v>
      </c>
      <c r="D7" s="33" t="s">
        <v>14</v>
      </c>
      <c r="E7" s="33" t="s">
        <v>15</v>
      </c>
      <c r="F7" s="62" t="s">
        <v>36</v>
      </c>
      <c r="G7" s="35" t="s">
        <v>14</v>
      </c>
      <c r="H7" s="33" t="s">
        <v>15</v>
      </c>
      <c r="I7" s="444"/>
      <c r="J7" s="444"/>
      <c r="K7" s="444"/>
      <c r="L7" s="549"/>
      <c r="M7" s="34" t="s">
        <v>4</v>
      </c>
      <c r="N7" s="63" t="s">
        <v>5</v>
      </c>
      <c r="O7" s="527"/>
      <c r="P7" s="539"/>
      <c r="Q7" s="62" t="s">
        <v>2</v>
      </c>
      <c r="R7" s="64" t="s">
        <v>3</v>
      </c>
      <c r="S7" s="64" t="s">
        <v>11</v>
      </c>
      <c r="T7" s="64" t="s">
        <v>14</v>
      </c>
      <c r="U7" s="64" t="s">
        <v>27</v>
      </c>
      <c r="V7" s="65" t="s">
        <v>15</v>
      </c>
      <c r="W7" s="34" t="s">
        <v>2</v>
      </c>
      <c r="X7" s="35" t="s">
        <v>3</v>
      </c>
      <c r="Y7" s="35" t="s">
        <v>11</v>
      </c>
      <c r="Z7" s="35" t="s">
        <v>14</v>
      </c>
      <c r="AA7" s="35" t="s">
        <v>27</v>
      </c>
      <c r="AB7" s="33" t="s">
        <v>15</v>
      </c>
      <c r="AC7" s="34" t="s">
        <v>2</v>
      </c>
      <c r="AD7" s="35" t="s">
        <v>3</v>
      </c>
      <c r="AE7" s="35" t="s">
        <v>11</v>
      </c>
      <c r="AF7" s="35" t="s">
        <v>14</v>
      </c>
      <c r="AG7" s="35" t="s">
        <v>27</v>
      </c>
      <c r="AH7" s="33" t="s">
        <v>15</v>
      </c>
      <c r="AI7" s="626"/>
    </row>
    <row r="8" spans="1:35" ht="12.75">
      <c r="A8" s="11">
        <v>1</v>
      </c>
      <c r="B8" s="10"/>
      <c r="C8" s="12"/>
      <c r="D8" s="13"/>
      <c r="E8" s="15"/>
      <c r="F8" s="12"/>
      <c r="G8" s="23"/>
      <c r="H8" s="14"/>
      <c r="I8" s="66">
        <f aca="true" t="shared" si="0" ref="I8:I37">C8+F8</f>
        <v>0</v>
      </c>
      <c r="J8" s="71">
        <f aca="true" t="shared" si="1" ref="J8:J37">D8+G8</f>
        <v>0</v>
      </c>
      <c r="K8" s="67">
        <f aca="true" t="shared" si="2" ref="K8:K37">E8+H8</f>
        <v>0</v>
      </c>
      <c r="L8" s="11">
        <f aca="true" t="shared" si="3" ref="L8:L37">SUM(I8:K8)</f>
        <v>0</v>
      </c>
      <c r="M8" s="45"/>
      <c r="N8" s="42"/>
      <c r="O8" s="110">
        <f aca="true" t="shared" si="4" ref="O8:O37">SUM(Q8:T8)</f>
        <v>0</v>
      </c>
      <c r="P8" s="60">
        <f aca="true" t="shared" si="5" ref="P8:P37">SUM(Q8:V8)</f>
        <v>0</v>
      </c>
      <c r="Q8" s="68">
        <f aca="true" t="shared" si="6" ref="Q8:Q37">W8+AC8</f>
        <v>0</v>
      </c>
      <c r="R8" s="69">
        <f aca="true" t="shared" si="7" ref="R8:R37">X8+AD8</f>
        <v>0</v>
      </c>
      <c r="S8" s="69">
        <f aca="true" t="shared" si="8" ref="S8:S37">Y8+AE8</f>
        <v>0</v>
      </c>
      <c r="T8" s="69">
        <f aca="true" t="shared" si="9" ref="T8:T37">Z8+AF8</f>
        <v>0</v>
      </c>
      <c r="U8" s="69">
        <f aca="true" t="shared" si="10" ref="U8:U37">AA8+AG8</f>
        <v>0</v>
      </c>
      <c r="V8" s="70">
        <f aca="true" t="shared" si="11" ref="V8:V37">AB8+AH8</f>
        <v>0</v>
      </c>
      <c r="W8" s="12"/>
      <c r="X8" s="13"/>
      <c r="Y8" s="13"/>
      <c r="Z8" s="13"/>
      <c r="AA8" s="13"/>
      <c r="AB8" s="14"/>
      <c r="AC8" s="12"/>
      <c r="AD8" s="15"/>
      <c r="AE8" s="15"/>
      <c r="AF8" s="15"/>
      <c r="AG8" s="13"/>
      <c r="AH8" s="14"/>
      <c r="AI8" s="121"/>
    </row>
    <row r="9" spans="1:35" ht="12.75">
      <c r="A9" s="72">
        <v>2</v>
      </c>
      <c r="B9" s="8"/>
      <c r="C9" s="47"/>
      <c r="D9" s="49"/>
      <c r="E9" s="50"/>
      <c r="F9" s="47"/>
      <c r="G9" s="16"/>
      <c r="H9" s="46"/>
      <c r="I9" s="73">
        <f t="shared" si="0"/>
        <v>0</v>
      </c>
      <c r="J9" s="77">
        <f t="shared" si="1"/>
        <v>0</v>
      </c>
      <c r="K9" s="93">
        <f t="shared" si="2"/>
        <v>0</v>
      </c>
      <c r="L9" s="72">
        <f t="shared" si="3"/>
        <v>0</v>
      </c>
      <c r="M9" s="52"/>
      <c r="N9" s="48"/>
      <c r="O9" s="111">
        <f t="shared" si="4"/>
        <v>0</v>
      </c>
      <c r="P9" s="61">
        <f t="shared" si="5"/>
        <v>0</v>
      </c>
      <c r="Q9" s="74">
        <f t="shared" si="6"/>
        <v>0</v>
      </c>
      <c r="R9" s="75">
        <f t="shared" si="7"/>
        <v>0</v>
      </c>
      <c r="S9" s="75">
        <f t="shared" si="8"/>
        <v>0</v>
      </c>
      <c r="T9" s="75">
        <f t="shared" si="9"/>
        <v>0</v>
      </c>
      <c r="U9" s="75">
        <f t="shared" si="10"/>
        <v>0</v>
      </c>
      <c r="V9" s="76">
        <f t="shared" si="11"/>
        <v>0</v>
      </c>
      <c r="W9" s="47"/>
      <c r="X9" s="49"/>
      <c r="Y9" s="49"/>
      <c r="Z9" s="49"/>
      <c r="AA9" s="49"/>
      <c r="AB9" s="46"/>
      <c r="AC9" s="47"/>
      <c r="AD9" s="49"/>
      <c r="AE9" s="50"/>
      <c r="AF9" s="50"/>
      <c r="AG9" s="49"/>
      <c r="AH9" s="46"/>
      <c r="AI9" s="122"/>
    </row>
    <row r="10" spans="1:35" ht="12.75">
      <c r="A10" s="72">
        <v>3</v>
      </c>
      <c r="B10" s="8"/>
      <c r="C10" s="47"/>
      <c r="D10" s="49"/>
      <c r="E10" s="50"/>
      <c r="F10" s="47"/>
      <c r="G10" s="16"/>
      <c r="H10" s="46"/>
      <c r="I10" s="73">
        <f t="shared" si="0"/>
        <v>0</v>
      </c>
      <c r="J10" s="77">
        <f t="shared" si="1"/>
        <v>0</v>
      </c>
      <c r="K10" s="93">
        <f t="shared" si="2"/>
        <v>0</v>
      </c>
      <c r="L10" s="72">
        <f t="shared" si="3"/>
        <v>0</v>
      </c>
      <c r="M10" s="54"/>
      <c r="N10" s="109"/>
      <c r="O10" s="111">
        <f t="shared" si="4"/>
        <v>0</v>
      </c>
      <c r="P10" s="61">
        <f t="shared" si="5"/>
        <v>0</v>
      </c>
      <c r="Q10" s="74">
        <f t="shared" si="6"/>
        <v>0</v>
      </c>
      <c r="R10" s="75">
        <f t="shared" si="7"/>
        <v>0</v>
      </c>
      <c r="S10" s="75">
        <f t="shared" si="8"/>
        <v>0</v>
      </c>
      <c r="T10" s="75">
        <f t="shared" si="9"/>
        <v>0</v>
      </c>
      <c r="U10" s="75">
        <f t="shared" si="10"/>
        <v>0</v>
      </c>
      <c r="V10" s="76">
        <f t="shared" si="11"/>
        <v>0</v>
      </c>
      <c r="W10" s="47"/>
      <c r="X10" s="49"/>
      <c r="Y10" s="49"/>
      <c r="Z10" s="49"/>
      <c r="AA10" s="49"/>
      <c r="AB10" s="46"/>
      <c r="AC10" s="47"/>
      <c r="AD10" s="50"/>
      <c r="AE10" s="50"/>
      <c r="AF10" s="50"/>
      <c r="AG10" s="49"/>
      <c r="AH10" s="50"/>
      <c r="AI10" s="114"/>
    </row>
    <row r="11" spans="1:35" ht="12.75">
      <c r="A11" s="72">
        <v>4</v>
      </c>
      <c r="B11" s="8"/>
      <c r="C11" s="47"/>
      <c r="D11" s="49"/>
      <c r="E11" s="50"/>
      <c r="F11" s="47"/>
      <c r="G11" s="16"/>
      <c r="H11" s="46"/>
      <c r="I11" s="73">
        <f t="shared" si="0"/>
        <v>0</v>
      </c>
      <c r="J11" s="77">
        <f t="shared" si="1"/>
        <v>0</v>
      </c>
      <c r="K11" s="93">
        <f t="shared" si="2"/>
        <v>0</v>
      </c>
      <c r="L11" s="72">
        <f t="shared" si="3"/>
        <v>0</v>
      </c>
      <c r="M11" s="54"/>
      <c r="N11" s="48"/>
      <c r="O11" s="111">
        <f t="shared" si="4"/>
        <v>0</v>
      </c>
      <c r="P11" s="61">
        <f t="shared" si="5"/>
        <v>0</v>
      </c>
      <c r="Q11" s="74">
        <f t="shared" si="6"/>
        <v>0</v>
      </c>
      <c r="R11" s="75">
        <f t="shared" si="7"/>
        <v>0</v>
      </c>
      <c r="S11" s="75">
        <f t="shared" si="8"/>
        <v>0</v>
      </c>
      <c r="T11" s="75">
        <f t="shared" si="9"/>
        <v>0</v>
      </c>
      <c r="U11" s="75">
        <f t="shared" si="10"/>
        <v>0</v>
      </c>
      <c r="V11" s="76">
        <f t="shared" si="11"/>
        <v>0</v>
      </c>
      <c r="W11" s="47"/>
      <c r="X11" s="49"/>
      <c r="Y11" s="49"/>
      <c r="Z11" s="49"/>
      <c r="AA11" s="49"/>
      <c r="AB11" s="46"/>
      <c r="AC11" s="47"/>
      <c r="AD11" s="49"/>
      <c r="AE11" s="50"/>
      <c r="AF11" s="50"/>
      <c r="AG11" s="49"/>
      <c r="AH11" s="50"/>
      <c r="AI11" s="114"/>
    </row>
    <row r="12" spans="1:35" ht="12.75">
      <c r="A12" s="72">
        <v>5</v>
      </c>
      <c r="B12" s="8"/>
      <c r="C12" s="47"/>
      <c r="D12" s="49"/>
      <c r="E12" s="50"/>
      <c r="F12" s="47"/>
      <c r="G12" s="16"/>
      <c r="H12" s="46"/>
      <c r="I12" s="73">
        <f t="shared" si="0"/>
        <v>0</v>
      </c>
      <c r="J12" s="77">
        <f t="shared" si="1"/>
        <v>0</v>
      </c>
      <c r="K12" s="93">
        <f t="shared" si="2"/>
        <v>0</v>
      </c>
      <c r="L12" s="72">
        <f t="shared" si="3"/>
        <v>0</v>
      </c>
      <c r="M12" s="54"/>
      <c r="N12" s="48"/>
      <c r="O12" s="111">
        <f t="shared" si="4"/>
        <v>0</v>
      </c>
      <c r="P12" s="61">
        <f t="shared" si="5"/>
        <v>0</v>
      </c>
      <c r="Q12" s="74">
        <f t="shared" si="6"/>
        <v>0</v>
      </c>
      <c r="R12" s="75">
        <f t="shared" si="7"/>
        <v>0</v>
      </c>
      <c r="S12" s="75">
        <f t="shared" si="8"/>
        <v>0</v>
      </c>
      <c r="T12" s="75">
        <f t="shared" si="9"/>
        <v>0</v>
      </c>
      <c r="U12" s="75">
        <f t="shared" si="10"/>
        <v>0</v>
      </c>
      <c r="V12" s="76">
        <f t="shared" si="11"/>
        <v>0</v>
      </c>
      <c r="W12" s="47"/>
      <c r="X12" s="49"/>
      <c r="Y12" s="49"/>
      <c r="Z12" s="49"/>
      <c r="AA12" s="49"/>
      <c r="AB12" s="46"/>
      <c r="AC12" s="47"/>
      <c r="AD12" s="49"/>
      <c r="AE12" s="50"/>
      <c r="AF12" s="50"/>
      <c r="AG12" s="49"/>
      <c r="AH12" s="50"/>
      <c r="AI12" s="114"/>
    </row>
    <row r="13" spans="1:35" ht="12.75">
      <c r="A13" s="72">
        <v>6</v>
      </c>
      <c r="B13" s="8"/>
      <c r="C13" s="47"/>
      <c r="D13" s="49"/>
      <c r="E13" s="50"/>
      <c r="F13" s="47"/>
      <c r="G13" s="16"/>
      <c r="H13" s="46"/>
      <c r="I13" s="73">
        <f t="shared" si="0"/>
        <v>0</v>
      </c>
      <c r="J13" s="77">
        <f t="shared" si="1"/>
        <v>0</v>
      </c>
      <c r="K13" s="93">
        <f t="shared" si="2"/>
        <v>0</v>
      </c>
      <c r="L13" s="72">
        <f t="shared" si="3"/>
        <v>0</v>
      </c>
      <c r="M13" s="54"/>
      <c r="N13" s="48"/>
      <c r="O13" s="111">
        <f t="shared" si="4"/>
        <v>0</v>
      </c>
      <c r="P13" s="61">
        <f t="shared" si="5"/>
        <v>0</v>
      </c>
      <c r="Q13" s="74">
        <f t="shared" si="6"/>
        <v>0</v>
      </c>
      <c r="R13" s="75">
        <f t="shared" si="7"/>
        <v>0</v>
      </c>
      <c r="S13" s="75">
        <f t="shared" si="8"/>
        <v>0</v>
      </c>
      <c r="T13" s="75">
        <f t="shared" si="9"/>
        <v>0</v>
      </c>
      <c r="U13" s="75">
        <f t="shared" si="10"/>
        <v>0</v>
      </c>
      <c r="V13" s="76">
        <f t="shared" si="11"/>
        <v>0</v>
      </c>
      <c r="W13" s="47"/>
      <c r="X13" s="49"/>
      <c r="Y13" s="49"/>
      <c r="Z13" s="49"/>
      <c r="AA13" s="49"/>
      <c r="AB13" s="46"/>
      <c r="AC13" s="47"/>
      <c r="AD13" s="49"/>
      <c r="AE13" s="50"/>
      <c r="AF13" s="50"/>
      <c r="AG13" s="49"/>
      <c r="AH13" s="50"/>
      <c r="AI13" s="114"/>
    </row>
    <row r="14" spans="1:35" ht="12.75">
      <c r="A14" s="72">
        <v>7</v>
      </c>
      <c r="B14" s="8"/>
      <c r="C14" s="17"/>
      <c r="D14" s="49"/>
      <c r="E14" s="50"/>
      <c r="F14" s="47"/>
      <c r="G14" s="16"/>
      <c r="H14" s="50"/>
      <c r="I14" s="73">
        <f t="shared" si="0"/>
        <v>0</v>
      </c>
      <c r="J14" s="77">
        <f t="shared" si="1"/>
        <v>0</v>
      </c>
      <c r="K14" s="93">
        <f t="shared" si="2"/>
        <v>0</v>
      </c>
      <c r="L14" s="72">
        <f t="shared" si="3"/>
        <v>0</v>
      </c>
      <c r="M14" s="52"/>
      <c r="N14" s="48"/>
      <c r="O14" s="111">
        <f t="shared" si="4"/>
        <v>0</v>
      </c>
      <c r="P14" s="61">
        <f t="shared" si="5"/>
        <v>0</v>
      </c>
      <c r="Q14" s="74">
        <f t="shared" si="6"/>
        <v>0</v>
      </c>
      <c r="R14" s="75">
        <f t="shared" si="7"/>
        <v>0</v>
      </c>
      <c r="S14" s="75">
        <f t="shared" si="8"/>
        <v>0</v>
      </c>
      <c r="T14" s="75">
        <f t="shared" si="9"/>
        <v>0</v>
      </c>
      <c r="U14" s="75">
        <f t="shared" si="10"/>
        <v>0</v>
      </c>
      <c r="V14" s="76">
        <f t="shared" si="11"/>
        <v>0</v>
      </c>
      <c r="W14" s="47"/>
      <c r="X14" s="49"/>
      <c r="Y14" s="49"/>
      <c r="Z14" s="49"/>
      <c r="AA14" s="49"/>
      <c r="AB14" s="46"/>
      <c r="AC14" s="47"/>
      <c r="AD14" s="49"/>
      <c r="AE14" s="50"/>
      <c r="AF14" s="50"/>
      <c r="AG14" s="49"/>
      <c r="AH14" s="50"/>
      <c r="AI14" s="114"/>
    </row>
    <row r="15" spans="1:35" ht="12.75">
      <c r="A15" s="72">
        <v>8</v>
      </c>
      <c r="B15" s="8"/>
      <c r="C15" s="17"/>
      <c r="D15" s="49"/>
      <c r="E15" s="50"/>
      <c r="F15" s="47"/>
      <c r="G15" s="16"/>
      <c r="H15" s="50"/>
      <c r="I15" s="73">
        <f t="shared" si="0"/>
        <v>0</v>
      </c>
      <c r="J15" s="77">
        <f t="shared" si="1"/>
        <v>0</v>
      </c>
      <c r="K15" s="93">
        <f t="shared" si="2"/>
        <v>0</v>
      </c>
      <c r="L15" s="72">
        <f t="shared" si="3"/>
        <v>0</v>
      </c>
      <c r="M15" s="52"/>
      <c r="N15" s="48"/>
      <c r="O15" s="111">
        <f t="shared" si="4"/>
        <v>0</v>
      </c>
      <c r="P15" s="61">
        <f t="shared" si="5"/>
        <v>0</v>
      </c>
      <c r="Q15" s="74">
        <f t="shared" si="6"/>
        <v>0</v>
      </c>
      <c r="R15" s="75">
        <f t="shared" si="7"/>
        <v>0</v>
      </c>
      <c r="S15" s="75">
        <f t="shared" si="8"/>
        <v>0</v>
      </c>
      <c r="T15" s="75">
        <f t="shared" si="9"/>
        <v>0</v>
      </c>
      <c r="U15" s="75">
        <f t="shared" si="10"/>
        <v>0</v>
      </c>
      <c r="V15" s="76">
        <f t="shared" si="11"/>
        <v>0</v>
      </c>
      <c r="W15" s="47"/>
      <c r="X15" s="49"/>
      <c r="Y15" s="49"/>
      <c r="Z15" s="49"/>
      <c r="AA15" s="49"/>
      <c r="AB15" s="46"/>
      <c r="AC15" s="47"/>
      <c r="AD15" s="17"/>
      <c r="AE15" s="49"/>
      <c r="AF15" s="49"/>
      <c r="AG15" s="49"/>
      <c r="AH15" s="50"/>
      <c r="AI15" s="114"/>
    </row>
    <row r="16" spans="1:35" ht="12.75">
      <c r="A16" s="72">
        <v>9</v>
      </c>
      <c r="B16" s="8"/>
      <c r="C16" s="17"/>
      <c r="D16" s="49"/>
      <c r="E16" s="50"/>
      <c r="F16" s="47"/>
      <c r="G16" s="16"/>
      <c r="H16" s="50"/>
      <c r="I16" s="73">
        <f t="shared" si="0"/>
        <v>0</v>
      </c>
      <c r="J16" s="77">
        <f t="shared" si="1"/>
        <v>0</v>
      </c>
      <c r="K16" s="93">
        <f t="shared" si="2"/>
        <v>0</v>
      </c>
      <c r="L16" s="72">
        <f t="shared" si="3"/>
        <v>0</v>
      </c>
      <c r="M16" s="52"/>
      <c r="N16" s="48"/>
      <c r="O16" s="111">
        <f t="shared" si="4"/>
        <v>0</v>
      </c>
      <c r="P16" s="61">
        <f t="shared" si="5"/>
        <v>0</v>
      </c>
      <c r="Q16" s="74">
        <f t="shared" si="6"/>
        <v>0</v>
      </c>
      <c r="R16" s="75">
        <f t="shared" si="7"/>
        <v>0</v>
      </c>
      <c r="S16" s="75">
        <f t="shared" si="8"/>
        <v>0</v>
      </c>
      <c r="T16" s="75">
        <f t="shared" si="9"/>
        <v>0</v>
      </c>
      <c r="U16" s="75">
        <f t="shared" si="10"/>
        <v>0</v>
      </c>
      <c r="V16" s="76">
        <f t="shared" si="11"/>
        <v>0</v>
      </c>
      <c r="W16" s="47"/>
      <c r="X16" s="49"/>
      <c r="Y16" s="49"/>
      <c r="Z16" s="49"/>
      <c r="AA16" s="49"/>
      <c r="AB16" s="46"/>
      <c r="AC16" s="47"/>
      <c r="AD16" s="17"/>
      <c r="AE16" s="49"/>
      <c r="AF16" s="49"/>
      <c r="AG16" s="49"/>
      <c r="AH16" s="50"/>
      <c r="AI16" s="114"/>
    </row>
    <row r="17" spans="1:35" ht="12.75">
      <c r="A17" s="72">
        <v>10</v>
      </c>
      <c r="B17" s="8"/>
      <c r="C17" s="17"/>
      <c r="D17" s="49"/>
      <c r="E17" s="50"/>
      <c r="F17" s="47"/>
      <c r="G17" s="16"/>
      <c r="H17" s="50"/>
      <c r="I17" s="73">
        <f t="shared" si="0"/>
        <v>0</v>
      </c>
      <c r="J17" s="77">
        <f t="shared" si="1"/>
        <v>0</v>
      </c>
      <c r="K17" s="93">
        <f t="shared" si="2"/>
        <v>0</v>
      </c>
      <c r="L17" s="72">
        <f t="shared" si="3"/>
        <v>0</v>
      </c>
      <c r="M17" s="52"/>
      <c r="N17" s="48"/>
      <c r="O17" s="111">
        <f t="shared" si="4"/>
        <v>0</v>
      </c>
      <c r="P17" s="61">
        <f t="shared" si="5"/>
        <v>0</v>
      </c>
      <c r="Q17" s="74">
        <f t="shared" si="6"/>
        <v>0</v>
      </c>
      <c r="R17" s="75">
        <f t="shared" si="7"/>
        <v>0</v>
      </c>
      <c r="S17" s="75">
        <f t="shared" si="8"/>
        <v>0</v>
      </c>
      <c r="T17" s="75">
        <f t="shared" si="9"/>
        <v>0</v>
      </c>
      <c r="U17" s="75">
        <f t="shared" si="10"/>
        <v>0</v>
      </c>
      <c r="V17" s="76">
        <f t="shared" si="11"/>
        <v>0</v>
      </c>
      <c r="W17" s="47"/>
      <c r="X17" s="49"/>
      <c r="Y17" s="49"/>
      <c r="Z17" s="49"/>
      <c r="AA17" s="49"/>
      <c r="AB17" s="46"/>
      <c r="AC17" s="47"/>
      <c r="AD17" s="17"/>
      <c r="AE17" s="49"/>
      <c r="AF17" s="49"/>
      <c r="AG17" s="49"/>
      <c r="AH17" s="50"/>
      <c r="AI17" s="114"/>
    </row>
    <row r="18" spans="1:35" ht="12.75">
      <c r="A18" s="72">
        <v>11</v>
      </c>
      <c r="B18" s="8"/>
      <c r="C18" s="17"/>
      <c r="D18" s="49"/>
      <c r="E18" s="50"/>
      <c r="F18" s="47"/>
      <c r="G18" s="16"/>
      <c r="H18" s="50"/>
      <c r="I18" s="73">
        <f t="shared" si="0"/>
        <v>0</v>
      </c>
      <c r="J18" s="77">
        <f t="shared" si="1"/>
        <v>0</v>
      </c>
      <c r="K18" s="93">
        <f t="shared" si="2"/>
        <v>0</v>
      </c>
      <c r="L18" s="72">
        <f t="shared" si="3"/>
        <v>0</v>
      </c>
      <c r="M18" s="52"/>
      <c r="N18" s="48"/>
      <c r="O18" s="111">
        <f t="shared" si="4"/>
        <v>0</v>
      </c>
      <c r="P18" s="61">
        <f t="shared" si="5"/>
        <v>0</v>
      </c>
      <c r="Q18" s="74">
        <f t="shared" si="6"/>
        <v>0</v>
      </c>
      <c r="R18" s="75">
        <f t="shared" si="7"/>
        <v>0</v>
      </c>
      <c r="S18" s="75">
        <f t="shared" si="8"/>
        <v>0</v>
      </c>
      <c r="T18" s="75">
        <f t="shared" si="9"/>
        <v>0</v>
      </c>
      <c r="U18" s="75">
        <f t="shared" si="10"/>
        <v>0</v>
      </c>
      <c r="V18" s="76">
        <f t="shared" si="11"/>
        <v>0</v>
      </c>
      <c r="W18" s="47"/>
      <c r="X18" s="49"/>
      <c r="Y18" s="49"/>
      <c r="Z18" s="49"/>
      <c r="AA18" s="49"/>
      <c r="AB18" s="46"/>
      <c r="AC18" s="47"/>
      <c r="AD18" s="17"/>
      <c r="AE18" s="49"/>
      <c r="AF18" s="49"/>
      <c r="AG18" s="49"/>
      <c r="AH18" s="50"/>
      <c r="AI18" s="114"/>
    </row>
    <row r="19" spans="1:35" ht="12.75">
      <c r="A19" s="72">
        <v>12</v>
      </c>
      <c r="B19" s="8"/>
      <c r="C19" s="17"/>
      <c r="D19" s="49"/>
      <c r="E19" s="50"/>
      <c r="F19" s="47"/>
      <c r="G19" s="16"/>
      <c r="H19" s="50"/>
      <c r="I19" s="73">
        <f t="shared" si="0"/>
        <v>0</v>
      </c>
      <c r="J19" s="77">
        <f t="shared" si="1"/>
        <v>0</v>
      </c>
      <c r="K19" s="93">
        <f t="shared" si="2"/>
        <v>0</v>
      </c>
      <c r="L19" s="72">
        <f t="shared" si="3"/>
        <v>0</v>
      </c>
      <c r="M19" s="52"/>
      <c r="N19" s="48"/>
      <c r="O19" s="111">
        <f t="shared" si="4"/>
        <v>0</v>
      </c>
      <c r="P19" s="61">
        <f t="shared" si="5"/>
        <v>0</v>
      </c>
      <c r="Q19" s="74">
        <f t="shared" si="6"/>
        <v>0</v>
      </c>
      <c r="R19" s="75">
        <f t="shared" si="7"/>
        <v>0</v>
      </c>
      <c r="S19" s="75">
        <f t="shared" si="8"/>
        <v>0</v>
      </c>
      <c r="T19" s="75">
        <f t="shared" si="9"/>
        <v>0</v>
      </c>
      <c r="U19" s="75">
        <f t="shared" si="10"/>
        <v>0</v>
      </c>
      <c r="V19" s="76">
        <f t="shared" si="11"/>
        <v>0</v>
      </c>
      <c r="W19" s="47"/>
      <c r="X19" s="49"/>
      <c r="Y19" s="49"/>
      <c r="Z19" s="49"/>
      <c r="AA19" s="49"/>
      <c r="AB19" s="46"/>
      <c r="AC19" s="47"/>
      <c r="AD19" s="17"/>
      <c r="AE19" s="49"/>
      <c r="AF19" s="49"/>
      <c r="AG19" s="49"/>
      <c r="AH19" s="50"/>
      <c r="AI19" s="114"/>
    </row>
    <row r="20" spans="1:35" ht="12.75">
      <c r="A20" s="72">
        <v>13</v>
      </c>
      <c r="B20" s="8"/>
      <c r="C20" s="17"/>
      <c r="D20" s="49"/>
      <c r="E20" s="50"/>
      <c r="F20" s="47"/>
      <c r="G20" s="16"/>
      <c r="H20" s="50"/>
      <c r="I20" s="73">
        <f t="shared" si="0"/>
        <v>0</v>
      </c>
      <c r="J20" s="77">
        <f t="shared" si="1"/>
        <v>0</v>
      </c>
      <c r="K20" s="93">
        <f t="shared" si="2"/>
        <v>0</v>
      </c>
      <c r="L20" s="72">
        <f t="shared" si="3"/>
        <v>0</v>
      </c>
      <c r="M20" s="52"/>
      <c r="N20" s="48"/>
      <c r="O20" s="111">
        <f t="shared" si="4"/>
        <v>0</v>
      </c>
      <c r="P20" s="61">
        <f t="shared" si="5"/>
        <v>0</v>
      </c>
      <c r="Q20" s="74">
        <f t="shared" si="6"/>
        <v>0</v>
      </c>
      <c r="R20" s="75">
        <f t="shared" si="7"/>
        <v>0</v>
      </c>
      <c r="S20" s="75">
        <f t="shared" si="8"/>
        <v>0</v>
      </c>
      <c r="T20" s="75">
        <f t="shared" si="9"/>
        <v>0</v>
      </c>
      <c r="U20" s="75">
        <f t="shared" si="10"/>
        <v>0</v>
      </c>
      <c r="V20" s="76">
        <f t="shared" si="11"/>
        <v>0</v>
      </c>
      <c r="W20" s="47"/>
      <c r="X20" s="49"/>
      <c r="Y20" s="49"/>
      <c r="Z20" s="49"/>
      <c r="AA20" s="49"/>
      <c r="AB20" s="46"/>
      <c r="AC20" s="47"/>
      <c r="AD20" s="17"/>
      <c r="AE20" s="17"/>
      <c r="AF20" s="17"/>
      <c r="AG20" s="49"/>
      <c r="AH20" s="50"/>
      <c r="AI20" s="114"/>
    </row>
    <row r="21" spans="1:35" ht="12.75">
      <c r="A21" s="72">
        <v>14</v>
      </c>
      <c r="B21" s="51"/>
      <c r="C21" s="17"/>
      <c r="D21" s="49"/>
      <c r="E21" s="50"/>
      <c r="F21" s="47"/>
      <c r="G21" s="49"/>
      <c r="H21" s="50"/>
      <c r="I21" s="73">
        <f t="shared" si="0"/>
        <v>0</v>
      </c>
      <c r="J21" s="77">
        <f t="shared" si="1"/>
        <v>0</v>
      </c>
      <c r="K21" s="93">
        <f t="shared" si="2"/>
        <v>0</v>
      </c>
      <c r="L21" s="72">
        <f t="shared" si="3"/>
        <v>0</v>
      </c>
      <c r="M21" s="52"/>
      <c r="N21" s="48"/>
      <c r="O21" s="111">
        <f t="shared" si="4"/>
        <v>0</v>
      </c>
      <c r="P21" s="61">
        <f t="shared" si="5"/>
        <v>0</v>
      </c>
      <c r="Q21" s="74">
        <f t="shared" si="6"/>
        <v>0</v>
      </c>
      <c r="R21" s="75">
        <f t="shared" si="7"/>
        <v>0</v>
      </c>
      <c r="S21" s="75">
        <f t="shared" si="8"/>
        <v>0</v>
      </c>
      <c r="T21" s="75">
        <f t="shared" si="9"/>
        <v>0</v>
      </c>
      <c r="U21" s="75">
        <f t="shared" si="10"/>
        <v>0</v>
      </c>
      <c r="V21" s="76">
        <f t="shared" si="11"/>
        <v>0</v>
      </c>
      <c r="W21" s="47"/>
      <c r="X21" s="17"/>
      <c r="Y21" s="17"/>
      <c r="Z21" s="17"/>
      <c r="AA21" s="49"/>
      <c r="AB21" s="46"/>
      <c r="AC21" s="47"/>
      <c r="AD21" s="17"/>
      <c r="AE21" s="17"/>
      <c r="AF21" s="17"/>
      <c r="AG21" s="49"/>
      <c r="AH21" s="50"/>
      <c r="AI21" s="114"/>
    </row>
    <row r="22" spans="1:35" ht="12.75">
      <c r="A22" s="72">
        <v>15</v>
      </c>
      <c r="B22" s="8"/>
      <c r="C22" s="17"/>
      <c r="D22" s="49"/>
      <c r="E22" s="50"/>
      <c r="F22" s="47"/>
      <c r="G22" s="49"/>
      <c r="H22" s="50"/>
      <c r="I22" s="73">
        <f t="shared" si="0"/>
        <v>0</v>
      </c>
      <c r="J22" s="77">
        <f t="shared" si="1"/>
        <v>0</v>
      </c>
      <c r="K22" s="93">
        <f t="shared" si="2"/>
        <v>0</v>
      </c>
      <c r="L22" s="72">
        <f t="shared" si="3"/>
        <v>0</v>
      </c>
      <c r="M22" s="52"/>
      <c r="N22" s="48"/>
      <c r="O22" s="111">
        <f t="shared" si="4"/>
        <v>0</v>
      </c>
      <c r="P22" s="61">
        <f t="shared" si="5"/>
        <v>0</v>
      </c>
      <c r="Q22" s="74">
        <f t="shared" si="6"/>
        <v>0</v>
      </c>
      <c r="R22" s="75">
        <f t="shared" si="7"/>
        <v>0</v>
      </c>
      <c r="S22" s="75">
        <f t="shared" si="8"/>
        <v>0</v>
      </c>
      <c r="T22" s="75">
        <f t="shared" si="9"/>
        <v>0</v>
      </c>
      <c r="U22" s="75">
        <f t="shared" si="10"/>
        <v>0</v>
      </c>
      <c r="V22" s="76">
        <f t="shared" si="11"/>
        <v>0</v>
      </c>
      <c r="W22" s="47"/>
      <c r="X22" s="17"/>
      <c r="Y22" s="17"/>
      <c r="Z22" s="17"/>
      <c r="AA22" s="49"/>
      <c r="AB22" s="46"/>
      <c r="AC22" s="47"/>
      <c r="AD22" s="17"/>
      <c r="AE22" s="17"/>
      <c r="AF22" s="17"/>
      <c r="AG22" s="49"/>
      <c r="AH22" s="50"/>
      <c r="AI22" s="114"/>
    </row>
    <row r="23" spans="1:35" ht="12.75">
      <c r="A23" s="72">
        <v>16</v>
      </c>
      <c r="B23" s="8"/>
      <c r="C23" s="47"/>
      <c r="D23" s="49"/>
      <c r="E23" s="50"/>
      <c r="F23" s="47"/>
      <c r="G23" s="16"/>
      <c r="H23" s="46"/>
      <c r="I23" s="73">
        <f t="shared" si="0"/>
        <v>0</v>
      </c>
      <c r="J23" s="77">
        <f t="shared" si="1"/>
        <v>0</v>
      </c>
      <c r="K23" s="93">
        <f t="shared" si="2"/>
        <v>0</v>
      </c>
      <c r="L23" s="72">
        <f t="shared" si="3"/>
        <v>0</v>
      </c>
      <c r="M23" s="86"/>
      <c r="N23" s="48"/>
      <c r="O23" s="111">
        <f t="shared" si="4"/>
        <v>0</v>
      </c>
      <c r="P23" s="61">
        <f t="shared" si="5"/>
        <v>0</v>
      </c>
      <c r="Q23" s="74">
        <f t="shared" si="6"/>
        <v>0</v>
      </c>
      <c r="R23" s="75">
        <f t="shared" si="7"/>
        <v>0</v>
      </c>
      <c r="S23" s="75">
        <f t="shared" si="8"/>
        <v>0</v>
      </c>
      <c r="T23" s="75">
        <f t="shared" si="9"/>
        <v>0</v>
      </c>
      <c r="U23" s="75">
        <f t="shared" si="10"/>
        <v>0</v>
      </c>
      <c r="V23" s="76">
        <f t="shared" si="11"/>
        <v>0</v>
      </c>
      <c r="W23" s="47"/>
      <c r="X23" s="49"/>
      <c r="Y23" s="49"/>
      <c r="Z23" s="49"/>
      <c r="AA23" s="49"/>
      <c r="AB23" s="46"/>
      <c r="AC23" s="47"/>
      <c r="AD23" s="17"/>
      <c r="AE23" s="17"/>
      <c r="AF23" s="17"/>
      <c r="AG23" s="49"/>
      <c r="AH23" s="50"/>
      <c r="AI23" s="114"/>
    </row>
    <row r="24" spans="1:35" ht="12.75">
      <c r="A24" s="72">
        <v>17</v>
      </c>
      <c r="B24" s="8"/>
      <c r="C24" s="17"/>
      <c r="D24" s="49"/>
      <c r="E24" s="50"/>
      <c r="F24" s="47"/>
      <c r="G24" s="50"/>
      <c r="H24" s="46"/>
      <c r="I24" s="73">
        <f t="shared" si="0"/>
        <v>0</v>
      </c>
      <c r="J24" s="77">
        <f t="shared" si="1"/>
        <v>0</v>
      </c>
      <c r="K24" s="93">
        <f t="shared" si="2"/>
        <v>0</v>
      </c>
      <c r="L24" s="72">
        <f t="shared" si="3"/>
        <v>0</v>
      </c>
      <c r="M24" s="52"/>
      <c r="N24" s="48"/>
      <c r="O24" s="111">
        <f t="shared" si="4"/>
        <v>0</v>
      </c>
      <c r="P24" s="61">
        <f t="shared" si="5"/>
        <v>0</v>
      </c>
      <c r="Q24" s="74">
        <f t="shared" si="6"/>
        <v>0</v>
      </c>
      <c r="R24" s="75">
        <f t="shared" si="7"/>
        <v>0</v>
      </c>
      <c r="S24" s="75">
        <f t="shared" si="8"/>
        <v>0</v>
      </c>
      <c r="T24" s="75">
        <f t="shared" si="9"/>
        <v>0</v>
      </c>
      <c r="U24" s="75">
        <f t="shared" si="10"/>
        <v>0</v>
      </c>
      <c r="V24" s="76">
        <f t="shared" si="11"/>
        <v>0</v>
      </c>
      <c r="W24" s="47"/>
      <c r="X24" s="49"/>
      <c r="Y24" s="49"/>
      <c r="Z24" s="49"/>
      <c r="AA24" s="49"/>
      <c r="AB24" s="46"/>
      <c r="AC24" s="47"/>
      <c r="AD24" s="17"/>
      <c r="AE24" s="17"/>
      <c r="AF24" s="17"/>
      <c r="AG24" s="49"/>
      <c r="AH24" s="50"/>
      <c r="AI24" s="57"/>
    </row>
    <row r="25" spans="1:35" ht="12.75">
      <c r="A25" s="72">
        <v>18</v>
      </c>
      <c r="B25" s="8"/>
      <c r="C25" s="17"/>
      <c r="D25" s="49"/>
      <c r="E25" s="50"/>
      <c r="F25" s="47"/>
      <c r="G25" s="49"/>
      <c r="H25" s="46"/>
      <c r="I25" s="73">
        <f t="shared" si="0"/>
        <v>0</v>
      </c>
      <c r="J25" s="77">
        <f t="shared" si="1"/>
        <v>0</v>
      </c>
      <c r="K25" s="93">
        <f t="shared" si="2"/>
        <v>0</v>
      </c>
      <c r="L25" s="72">
        <f t="shared" si="3"/>
        <v>0</v>
      </c>
      <c r="M25" s="54"/>
      <c r="N25" s="55"/>
      <c r="O25" s="111">
        <f t="shared" si="4"/>
        <v>0</v>
      </c>
      <c r="P25" s="61">
        <f t="shared" si="5"/>
        <v>0</v>
      </c>
      <c r="Q25" s="74">
        <f t="shared" si="6"/>
        <v>0</v>
      </c>
      <c r="R25" s="75">
        <f t="shared" si="7"/>
        <v>0</v>
      </c>
      <c r="S25" s="75">
        <f t="shared" si="8"/>
        <v>0</v>
      </c>
      <c r="T25" s="75">
        <f t="shared" si="9"/>
        <v>0</v>
      </c>
      <c r="U25" s="75">
        <f t="shared" si="10"/>
        <v>0</v>
      </c>
      <c r="V25" s="76">
        <f t="shared" si="11"/>
        <v>0</v>
      </c>
      <c r="W25" s="47"/>
      <c r="X25" s="49"/>
      <c r="Y25" s="49"/>
      <c r="Z25" s="49"/>
      <c r="AA25" s="49"/>
      <c r="AB25" s="46"/>
      <c r="AC25" s="47"/>
      <c r="AD25" s="17"/>
      <c r="AE25" s="17"/>
      <c r="AF25" s="17"/>
      <c r="AG25" s="49"/>
      <c r="AH25" s="46"/>
      <c r="AI25" s="114"/>
    </row>
    <row r="26" spans="1:35" ht="12.75">
      <c r="A26" s="72">
        <v>19</v>
      </c>
      <c r="B26" s="53"/>
      <c r="C26" s="17"/>
      <c r="D26" s="49"/>
      <c r="E26" s="50"/>
      <c r="F26" s="47"/>
      <c r="G26" s="49"/>
      <c r="H26" s="46"/>
      <c r="I26" s="73">
        <f t="shared" si="0"/>
        <v>0</v>
      </c>
      <c r="J26" s="77">
        <f t="shared" si="1"/>
        <v>0</v>
      </c>
      <c r="K26" s="93">
        <f t="shared" si="2"/>
        <v>0</v>
      </c>
      <c r="L26" s="72">
        <f t="shared" si="3"/>
        <v>0</v>
      </c>
      <c r="M26" s="52"/>
      <c r="N26" s="48"/>
      <c r="O26" s="111">
        <f t="shared" si="4"/>
        <v>0</v>
      </c>
      <c r="P26" s="61">
        <f t="shared" si="5"/>
        <v>0</v>
      </c>
      <c r="Q26" s="74">
        <f t="shared" si="6"/>
        <v>0</v>
      </c>
      <c r="R26" s="75">
        <f t="shared" si="7"/>
        <v>0</v>
      </c>
      <c r="S26" s="75">
        <f t="shared" si="8"/>
        <v>0</v>
      </c>
      <c r="T26" s="75">
        <f t="shared" si="9"/>
        <v>0</v>
      </c>
      <c r="U26" s="75">
        <f t="shared" si="10"/>
        <v>0</v>
      </c>
      <c r="V26" s="76">
        <f t="shared" si="11"/>
        <v>0</v>
      </c>
      <c r="W26" s="47"/>
      <c r="X26" s="49"/>
      <c r="Y26" s="49"/>
      <c r="Z26" s="49"/>
      <c r="AA26" s="49"/>
      <c r="AB26" s="46"/>
      <c r="AC26" s="47"/>
      <c r="AD26" s="17"/>
      <c r="AE26" s="17"/>
      <c r="AF26" s="17"/>
      <c r="AG26" s="49"/>
      <c r="AH26" s="46"/>
      <c r="AI26" s="114"/>
    </row>
    <row r="27" spans="1:35" ht="12.75">
      <c r="A27" s="72">
        <v>20</v>
      </c>
      <c r="B27" s="8"/>
      <c r="C27" s="47"/>
      <c r="D27" s="49"/>
      <c r="E27" s="50"/>
      <c r="F27" s="47"/>
      <c r="G27" s="16"/>
      <c r="H27" s="46"/>
      <c r="I27" s="73">
        <f t="shared" si="0"/>
        <v>0</v>
      </c>
      <c r="J27" s="77">
        <f t="shared" si="1"/>
        <v>0</v>
      </c>
      <c r="K27" s="93">
        <f t="shared" si="2"/>
        <v>0</v>
      </c>
      <c r="L27" s="72">
        <f t="shared" si="3"/>
        <v>0</v>
      </c>
      <c r="M27" s="52"/>
      <c r="N27" s="55"/>
      <c r="O27" s="111">
        <f t="shared" si="4"/>
        <v>0</v>
      </c>
      <c r="P27" s="61">
        <f t="shared" si="5"/>
        <v>0</v>
      </c>
      <c r="Q27" s="74">
        <f t="shared" si="6"/>
        <v>0</v>
      </c>
      <c r="R27" s="75">
        <f t="shared" si="7"/>
        <v>0</v>
      </c>
      <c r="S27" s="75">
        <f t="shared" si="8"/>
        <v>0</v>
      </c>
      <c r="T27" s="75">
        <f t="shared" si="9"/>
        <v>0</v>
      </c>
      <c r="U27" s="75">
        <f t="shared" si="10"/>
        <v>0</v>
      </c>
      <c r="V27" s="76">
        <f t="shared" si="11"/>
        <v>0</v>
      </c>
      <c r="W27" s="47"/>
      <c r="X27" s="49"/>
      <c r="Y27" s="49"/>
      <c r="Z27" s="49"/>
      <c r="AA27" s="49"/>
      <c r="AB27" s="46"/>
      <c r="AC27" s="47"/>
      <c r="AD27" s="17"/>
      <c r="AE27" s="17"/>
      <c r="AF27" s="17"/>
      <c r="AG27" s="49"/>
      <c r="AH27" s="50"/>
      <c r="AI27" s="114"/>
    </row>
    <row r="28" spans="1:35" ht="12.75">
      <c r="A28" s="72">
        <v>21</v>
      </c>
      <c r="B28" s="8"/>
      <c r="C28" s="47"/>
      <c r="D28" s="49"/>
      <c r="E28" s="50"/>
      <c r="F28" s="47"/>
      <c r="G28" s="16"/>
      <c r="H28" s="46"/>
      <c r="I28" s="73">
        <f t="shared" si="0"/>
        <v>0</v>
      </c>
      <c r="J28" s="77">
        <f t="shared" si="1"/>
        <v>0</v>
      </c>
      <c r="K28" s="93">
        <f t="shared" si="2"/>
        <v>0</v>
      </c>
      <c r="L28" s="72">
        <f t="shared" si="3"/>
        <v>0</v>
      </c>
      <c r="M28" s="52"/>
      <c r="N28" s="55"/>
      <c r="O28" s="111">
        <f t="shared" si="4"/>
        <v>0</v>
      </c>
      <c r="P28" s="61">
        <f t="shared" si="5"/>
        <v>0</v>
      </c>
      <c r="Q28" s="74">
        <f t="shared" si="6"/>
        <v>0</v>
      </c>
      <c r="R28" s="75">
        <f t="shared" si="7"/>
        <v>0</v>
      </c>
      <c r="S28" s="75">
        <f t="shared" si="8"/>
        <v>0</v>
      </c>
      <c r="T28" s="75">
        <f t="shared" si="9"/>
        <v>0</v>
      </c>
      <c r="U28" s="75">
        <f t="shared" si="10"/>
        <v>0</v>
      </c>
      <c r="V28" s="76">
        <f t="shared" si="11"/>
        <v>0</v>
      </c>
      <c r="W28" s="47"/>
      <c r="X28" s="49"/>
      <c r="Y28" s="49"/>
      <c r="Z28" s="49"/>
      <c r="AA28" s="49"/>
      <c r="AB28" s="46"/>
      <c r="AC28" s="47"/>
      <c r="AD28" s="17"/>
      <c r="AE28" s="17"/>
      <c r="AF28" s="17"/>
      <c r="AG28" s="49"/>
      <c r="AH28" s="50"/>
      <c r="AI28" s="114"/>
    </row>
    <row r="29" spans="1:35" ht="12.75">
      <c r="A29" s="72">
        <v>22</v>
      </c>
      <c r="B29" s="8"/>
      <c r="C29" s="47"/>
      <c r="D29" s="49"/>
      <c r="E29" s="50"/>
      <c r="F29" s="47"/>
      <c r="G29" s="16"/>
      <c r="H29" s="46"/>
      <c r="I29" s="73">
        <f t="shared" si="0"/>
        <v>0</v>
      </c>
      <c r="J29" s="77">
        <f t="shared" si="1"/>
        <v>0</v>
      </c>
      <c r="K29" s="93">
        <f t="shared" si="2"/>
        <v>0</v>
      </c>
      <c r="L29" s="72">
        <f t="shared" si="3"/>
        <v>0</v>
      </c>
      <c r="M29" s="52"/>
      <c r="N29" s="48"/>
      <c r="O29" s="111">
        <f t="shared" si="4"/>
        <v>0</v>
      </c>
      <c r="P29" s="61">
        <f t="shared" si="5"/>
        <v>0</v>
      </c>
      <c r="Q29" s="74">
        <f t="shared" si="6"/>
        <v>0</v>
      </c>
      <c r="R29" s="75">
        <f t="shared" si="7"/>
        <v>0</v>
      </c>
      <c r="S29" s="75">
        <f t="shared" si="8"/>
        <v>0</v>
      </c>
      <c r="T29" s="75">
        <f t="shared" si="9"/>
        <v>0</v>
      </c>
      <c r="U29" s="75">
        <f t="shared" si="10"/>
        <v>0</v>
      </c>
      <c r="V29" s="76">
        <f t="shared" si="11"/>
        <v>0</v>
      </c>
      <c r="W29" s="47"/>
      <c r="X29" s="49"/>
      <c r="Y29" s="49"/>
      <c r="Z29" s="49"/>
      <c r="AA29" s="49"/>
      <c r="AB29" s="46"/>
      <c r="AC29" s="47"/>
      <c r="AD29" s="17"/>
      <c r="AE29" s="17"/>
      <c r="AF29" s="17"/>
      <c r="AG29" s="49"/>
      <c r="AH29" s="50"/>
      <c r="AI29" s="114"/>
    </row>
    <row r="30" spans="1:35" ht="12.75">
      <c r="A30" s="72">
        <v>23</v>
      </c>
      <c r="B30" s="8"/>
      <c r="C30" s="47"/>
      <c r="D30" s="49"/>
      <c r="E30" s="46"/>
      <c r="F30" s="17"/>
      <c r="G30" s="49"/>
      <c r="H30" s="50"/>
      <c r="I30" s="73">
        <f t="shared" si="0"/>
        <v>0</v>
      </c>
      <c r="J30" s="77">
        <f t="shared" si="1"/>
        <v>0</v>
      </c>
      <c r="K30" s="93">
        <f t="shared" si="2"/>
        <v>0</v>
      </c>
      <c r="L30" s="72">
        <f t="shared" si="3"/>
        <v>0</v>
      </c>
      <c r="M30" s="52"/>
      <c r="N30" s="48"/>
      <c r="O30" s="111">
        <f t="shared" si="4"/>
        <v>0</v>
      </c>
      <c r="P30" s="61">
        <f t="shared" si="5"/>
        <v>0</v>
      </c>
      <c r="Q30" s="74">
        <f t="shared" si="6"/>
        <v>0</v>
      </c>
      <c r="R30" s="75">
        <f t="shared" si="7"/>
        <v>0</v>
      </c>
      <c r="S30" s="75">
        <f t="shared" si="8"/>
        <v>0</v>
      </c>
      <c r="T30" s="75">
        <f t="shared" si="9"/>
        <v>0</v>
      </c>
      <c r="U30" s="75">
        <f t="shared" si="10"/>
        <v>0</v>
      </c>
      <c r="V30" s="76">
        <f t="shared" si="11"/>
        <v>0</v>
      </c>
      <c r="W30" s="47"/>
      <c r="X30" s="49"/>
      <c r="Y30" s="49"/>
      <c r="Z30" s="49"/>
      <c r="AA30" s="49"/>
      <c r="AB30" s="46"/>
      <c r="AC30" s="17"/>
      <c r="AD30" s="49"/>
      <c r="AE30" s="49"/>
      <c r="AF30" s="49"/>
      <c r="AG30" s="49"/>
      <c r="AH30" s="50"/>
      <c r="AI30" s="114"/>
    </row>
    <row r="31" spans="1:35" ht="12.75">
      <c r="A31" s="72">
        <v>24</v>
      </c>
      <c r="B31" s="56"/>
      <c r="C31" s="57"/>
      <c r="D31" s="49"/>
      <c r="E31" s="50"/>
      <c r="F31" s="47"/>
      <c r="G31" s="49"/>
      <c r="H31" s="46"/>
      <c r="I31" s="73">
        <f t="shared" si="0"/>
        <v>0</v>
      </c>
      <c r="J31" s="77">
        <f t="shared" si="1"/>
        <v>0</v>
      </c>
      <c r="K31" s="93">
        <f t="shared" si="2"/>
        <v>0</v>
      </c>
      <c r="L31" s="72">
        <f t="shared" si="3"/>
        <v>0</v>
      </c>
      <c r="M31" s="52"/>
      <c r="N31" s="48"/>
      <c r="O31" s="111">
        <f t="shared" si="4"/>
        <v>0</v>
      </c>
      <c r="P31" s="61">
        <f t="shared" si="5"/>
        <v>0</v>
      </c>
      <c r="Q31" s="74">
        <f t="shared" si="6"/>
        <v>0</v>
      </c>
      <c r="R31" s="75">
        <f t="shared" si="7"/>
        <v>0</v>
      </c>
      <c r="S31" s="75">
        <f t="shared" si="8"/>
        <v>0</v>
      </c>
      <c r="T31" s="75">
        <f t="shared" si="9"/>
        <v>0</v>
      </c>
      <c r="U31" s="75">
        <f t="shared" si="10"/>
        <v>0</v>
      </c>
      <c r="V31" s="76">
        <f t="shared" si="11"/>
        <v>0</v>
      </c>
      <c r="W31" s="47"/>
      <c r="X31" s="49"/>
      <c r="Y31" s="49"/>
      <c r="Z31" s="49"/>
      <c r="AA31" s="49"/>
      <c r="AB31" s="46"/>
      <c r="AC31" s="17"/>
      <c r="AD31" s="17"/>
      <c r="AE31" s="17"/>
      <c r="AF31" s="17"/>
      <c r="AG31" s="49"/>
      <c r="AH31" s="50"/>
      <c r="AI31" s="115"/>
    </row>
    <row r="32" spans="1:35" ht="12.75">
      <c r="A32" s="72">
        <v>25</v>
      </c>
      <c r="B32" s="56"/>
      <c r="C32" s="57"/>
      <c r="D32" s="49"/>
      <c r="E32" s="50"/>
      <c r="F32" s="47"/>
      <c r="G32" s="49"/>
      <c r="H32" s="46"/>
      <c r="I32" s="73">
        <f t="shared" si="0"/>
        <v>0</v>
      </c>
      <c r="J32" s="77">
        <f t="shared" si="1"/>
        <v>0</v>
      </c>
      <c r="K32" s="93">
        <f t="shared" si="2"/>
        <v>0</v>
      </c>
      <c r="L32" s="72">
        <f t="shared" si="3"/>
        <v>0</v>
      </c>
      <c r="M32" s="52"/>
      <c r="N32" s="48"/>
      <c r="O32" s="111">
        <f t="shared" si="4"/>
        <v>0</v>
      </c>
      <c r="P32" s="61">
        <f t="shared" si="5"/>
        <v>0</v>
      </c>
      <c r="Q32" s="74">
        <f t="shared" si="6"/>
        <v>0</v>
      </c>
      <c r="R32" s="75">
        <f t="shared" si="7"/>
        <v>0</v>
      </c>
      <c r="S32" s="75">
        <f t="shared" si="8"/>
        <v>0</v>
      </c>
      <c r="T32" s="75">
        <f t="shared" si="9"/>
        <v>0</v>
      </c>
      <c r="U32" s="75">
        <f t="shared" si="10"/>
        <v>0</v>
      </c>
      <c r="V32" s="76">
        <f t="shared" si="11"/>
        <v>0</v>
      </c>
      <c r="W32" s="47"/>
      <c r="X32" s="49"/>
      <c r="Y32" s="49"/>
      <c r="Z32" s="49"/>
      <c r="AA32" s="49"/>
      <c r="AB32" s="46"/>
      <c r="AC32" s="17"/>
      <c r="AD32" s="17"/>
      <c r="AE32" s="17"/>
      <c r="AF32" s="17"/>
      <c r="AG32" s="49"/>
      <c r="AH32" s="50"/>
      <c r="AI32" s="114"/>
    </row>
    <row r="33" spans="1:35" ht="12.75">
      <c r="A33" s="72">
        <v>26</v>
      </c>
      <c r="B33" s="53"/>
      <c r="C33" s="57"/>
      <c r="D33" s="49"/>
      <c r="E33" s="50"/>
      <c r="F33" s="47"/>
      <c r="G33" s="16"/>
      <c r="H33" s="46"/>
      <c r="I33" s="73">
        <f t="shared" si="0"/>
        <v>0</v>
      </c>
      <c r="J33" s="77">
        <f t="shared" si="1"/>
        <v>0</v>
      </c>
      <c r="K33" s="93">
        <f t="shared" si="2"/>
        <v>0</v>
      </c>
      <c r="L33" s="72">
        <f t="shared" si="3"/>
        <v>0</v>
      </c>
      <c r="M33" s="52"/>
      <c r="N33" s="48"/>
      <c r="O33" s="111">
        <f t="shared" si="4"/>
        <v>0</v>
      </c>
      <c r="P33" s="61">
        <f t="shared" si="5"/>
        <v>0</v>
      </c>
      <c r="Q33" s="74">
        <f t="shared" si="6"/>
        <v>0</v>
      </c>
      <c r="R33" s="75">
        <f t="shared" si="7"/>
        <v>0</v>
      </c>
      <c r="S33" s="75">
        <f t="shared" si="8"/>
        <v>0</v>
      </c>
      <c r="T33" s="75">
        <f t="shared" si="9"/>
        <v>0</v>
      </c>
      <c r="U33" s="75">
        <f t="shared" si="10"/>
        <v>0</v>
      </c>
      <c r="V33" s="76">
        <f t="shared" si="11"/>
        <v>0</v>
      </c>
      <c r="W33" s="47"/>
      <c r="X33" s="49"/>
      <c r="Y33" s="49"/>
      <c r="Z33" s="49"/>
      <c r="AA33" s="49"/>
      <c r="AB33" s="46"/>
      <c r="AC33" s="17"/>
      <c r="AD33" s="17"/>
      <c r="AE33" s="17"/>
      <c r="AF33" s="17"/>
      <c r="AG33" s="49"/>
      <c r="AH33" s="46"/>
      <c r="AI33" s="114"/>
    </row>
    <row r="34" spans="1:35" ht="12.75">
      <c r="A34" s="72">
        <v>27</v>
      </c>
      <c r="B34" s="53"/>
      <c r="C34" s="57"/>
      <c r="D34" s="49"/>
      <c r="E34" s="50"/>
      <c r="F34" s="47"/>
      <c r="G34" s="16"/>
      <c r="H34" s="46"/>
      <c r="I34" s="73">
        <f t="shared" si="0"/>
        <v>0</v>
      </c>
      <c r="J34" s="77">
        <f t="shared" si="1"/>
        <v>0</v>
      </c>
      <c r="K34" s="93">
        <f t="shared" si="2"/>
        <v>0</v>
      </c>
      <c r="L34" s="72">
        <f t="shared" si="3"/>
        <v>0</v>
      </c>
      <c r="M34" s="52"/>
      <c r="N34" s="48"/>
      <c r="O34" s="111">
        <f t="shared" si="4"/>
        <v>0</v>
      </c>
      <c r="P34" s="61">
        <f t="shared" si="5"/>
        <v>0</v>
      </c>
      <c r="Q34" s="74">
        <f t="shared" si="6"/>
        <v>0</v>
      </c>
      <c r="R34" s="75">
        <f t="shared" si="7"/>
        <v>0</v>
      </c>
      <c r="S34" s="75">
        <f t="shared" si="8"/>
        <v>0</v>
      </c>
      <c r="T34" s="75">
        <f t="shared" si="9"/>
        <v>0</v>
      </c>
      <c r="U34" s="75">
        <f t="shared" si="10"/>
        <v>0</v>
      </c>
      <c r="V34" s="76">
        <f t="shared" si="11"/>
        <v>0</v>
      </c>
      <c r="W34" s="47"/>
      <c r="X34" s="49"/>
      <c r="Y34" s="49"/>
      <c r="Z34" s="49"/>
      <c r="AA34" s="49"/>
      <c r="AB34" s="46"/>
      <c r="AC34" s="17"/>
      <c r="AD34" s="17"/>
      <c r="AE34" s="17"/>
      <c r="AF34" s="17"/>
      <c r="AG34" s="49"/>
      <c r="AH34" s="50"/>
      <c r="AI34" s="57"/>
    </row>
    <row r="35" spans="1:35" ht="12.75">
      <c r="A35" s="72">
        <v>28</v>
      </c>
      <c r="B35" s="8"/>
      <c r="C35" s="47"/>
      <c r="D35" s="49"/>
      <c r="E35" s="50"/>
      <c r="F35" s="47"/>
      <c r="G35" s="16"/>
      <c r="H35" s="46"/>
      <c r="I35" s="73">
        <f t="shared" si="0"/>
        <v>0</v>
      </c>
      <c r="J35" s="77">
        <f t="shared" si="1"/>
        <v>0</v>
      </c>
      <c r="K35" s="93">
        <f t="shared" si="2"/>
        <v>0</v>
      </c>
      <c r="L35" s="72">
        <f t="shared" si="3"/>
        <v>0</v>
      </c>
      <c r="M35" s="52"/>
      <c r="N35" s="48"/>
      <c r="O35" s="111">
        <f t="shared" si="4"/>
        <v>0</v>
      </c>
      <c r="P35" s="61">
        <f t="shared" si="5"/>
        <v>0</v>
      </c>
      <c r="Q35" s="74">
        <f t="shared" si="6"/>
        <v>0</v>
      </c>
      <c r="R35" s="75">
        <f t="shared" si="7"/>
        <v>0</v>
      </c>
      <c r="S35" s="75">
        <f t="shared" si="8"/>
        <v>0</v>
      </c>
      <c r="T35" s="75">
        <f t="shared" si="9"/>
        <v>0</v>
      </c>
      <c r="U35" s="75">
        <f t="shared" si="10"/>
        <v>0</v>
      </c>
      <c r="V35" s="76">
        <f t="shared" si="11"/>
        <v>0</v>
      </c>
      <c r="W35" s="47"/>
      <c r="X35" s="49"/>
      <c r="Y35" s="49"/>
      <c r="Z35" s="49"/>
      <c r="AA35" s="49"/>
      <c r="AB35" s="46"/>
      <c r="AC35" s="47"/>
      <c r="AD35" s="17"/>
      <c r="AE35" s="17"/>
      <c r="AF35" s="17"/>
      <c r="AG35" s="49"/>
      <c r="AH35" s="50"/>
      <c r="AI35" s="116"/>
    </row>
    <row r="36" spans="1:35" ht="12.75">
      <c r="A36" s="72">
        <v>29</v>
      </c>
      <c r="B36" s="8"/>
      <c r="C36" s="47"/>
      <c r="D36" s="49"/>
      <c r="E36" s="50"/>
      <c r="F36" s="47"/>
      <c r="G36" s="16"/>
      <c r="H36" s="46"/>
      <c r="I36" s="73">
        <f t="shared" si="0"/>
        <v>0</v>
      </c>
      <c r="J36" s="77">
        <f t="shared" si="1"/>
        <v>0</v>
      </c>
      <c r="K36" s="93">
        <f t="shared" si="2"/>
        <v>0</v>
      </c>
      <c r="L36" s="72">
        <f t="shared" si="3"/>
        <v>0</v>
      </c>
      <c r="M36" s="52"/>
      <c r="N36" s="48"/>
      <c r="O36" s="111">
        <f t="shared" si="4"/>
        <v>0</v>
      </c>
      <c r="P36" s="61">
        <f t="shared" si="5"/>
        <v>0</v>
      </c>
      <c r="Q36" s="98">
        <f t="shared" si="6"/>
        <v>0</v>
      </c>
      <c r="R36" s="99">
        <f t="shared" si="7"/>
        <v>0</v>
      </c>
      <c r="S36" s="99">
        <f t="shared" si="8"/>
        <v>0</v>
      </c>
      <c r="T36" s="99">
        <f t="shared" si="9"/>
        <v>0</v>
      </c>
      <c r="U36" s="99">
        <f t="shared" si="10"/>
        <v>0</v>
      </c>
      <c r="V36" s="100">
        <f t="shared" si="11"/>
        <v>0</v>
      </c>
      <c r="W36" s="47"/>
      <c r="X36" s="49"/>
      <c r="Y36" s="49"/>
      <c r="Z36" s="49"/>
      <c r="AA36" s="49"/>
      <c r="AB36" s="46"/>
      <c r="AC36" s="47"/>
      <c r="AD36" s="17"/>
      <c r="AE36" s="17"/>
      <c r="AF36" s="17"/>
      <c r="AG36" s="49"/>
      <c r="AH36" s="50"/>
      <c r="AI36" s="117"/>
    </row>
    <row r="37" spans="1:35" ht="13.5" thickBot="1">
      <c r="A37" s="25">
        <v>30</v>
      </c>
      <c r="B37" s="41"/>
      <c r="C37" s="18"/>
      <c r="D37" s="19"/>
      <c r="E37" s="22"/>
      <c r="F37" s="18"/>
      <c r="G37" s="24"/>
      <c r="H37" s="20"/>
      <c r="I37" s="81">
        <f t="shared" si="0"/>
        <v>0</v>
      </c>
      <c r="J37" s="82">
        <f t="shared" si="1"/>
        <v>0</v>
      </c>
      <c r="K37" s="93">
        <f t="shared" si="2"/>
        <v>0</v>
      </c>
      <c r="L37" s="72">
        <f t="shared" si="3"/>
        <v>0</v>
      </c>
      <c r="M37" s="92"/>
      <c r="N37" s="26"/>
      <c r="O37" s="112">
        <f t="shared" si="4"/>
        <v>0</v>
      </c>
      <c r="P37" s="27">
        <f t="shared" si="5"/>
        <v>0</v>
      </c>
      <c r="Q37" s="78">
        <f t="shared" si="6"/>
        <v>0</v>
      </c>
      <c r="R37" s="79">
        <f t="shared" si="7"/>
        <v>0</v>
      </c>
      <c r="S37" s="79">
        <f t="shared" si="8"/>
        <v>0</v>
      </c>
      <c r="T37" s="79">
        <f t="shared" si="9"/>
        <v>0</v>
      </c>
      <c r="U37" s="79">
        <f t="shared" si="10"/>
        <v>0</v>
      </c>
      <c r="V37" s="80">
        <f t="shared" si="11"/>
        <v>0</v>
      </c>
      <c r="W37" s="18"/>
      <c r="X37" s="19"/>
      <c r="Y37" s="19"/>
      <c r="Z37" s="19"/>
      <c r="AA37" s="19"/>
      <c r="AB37" s="20"/>
      <c r="AC37" s="18"/>
      <c r="AD37" s="21"/>
      <c r="AE37" s="21"/>
      <c r="AF37" s="21"/>
      <c r="AG37" s="19"/>
      <c r="AH37" s="22"/>
      <c r="AI37" s="118"/>
    </row>
    <row r="38" spans="1:35" s="7" customFormat="1" ht="12.75" customHeight="1" thickBot="1">
      <c r="A38" s="496" t="s">
        <v>6</v>
      </c>
      <c r="B38" s="497"/>
      <c r="C38" s="34">
        <f aca="true" t="shared" si="12" ref="C38:L38">SUM(C8:C37)</f>
        <v>0</v>
      </c>
      <c r="D38" s="35">
        <f t="shared" si="12"/>
        <v>0</v>
      </c>
      <c r="E38" s="33">
        <f t="shared" si="12"/>
        <v>0</v>
      </c>
      <c r="F38" s="34">
        <f t="shared" si="12"/>
        <v>0</v>
      </c>
      <c r="G38" s="35">
        <f t="shared" si="12"/>
        <v>0</v>
      </c>
      <c r="H38" s="33">
        <f t="shared" si="12"/>
        <v>0</v>
      </c>
      <c r="I38" s="94">
        <f t="shared" si="12"/>
        <v>0</v>
      </c>
      <c r="J38" s="95">
        <f t="shared" si="12"/>
        <v>0</v>
      </c>
      <c r="K38" s="96">
        <f t="shared" si="12"/>
        <v>0</v>
      </c>
      <c r="L38" s="9">
        <f t="shared" si="12"/>
        <v>0</v>
      </c>
      <c r="M38" s="84">
        <f>COUNTIF(M8:M37,"EGZ")</f>
        <v>0</v>
      </c>
      <c r="N38" s="83">
        <f>COUNTIF(N8:N37,"EGZ")</f>
        <v>0</v>
      </c>
      <c r="O38" s="106">
        <f aca="true" t="shared" si="13" ref="O38:AH38">SUM(O8:O37)</f>
        <v>0</v>
      </c>
      <c r="P38" s="9">
        <f t="shared" si="13"/>
        <v>0</v>
      </c>
      <c r="Q38" s="83">
        <f t="shared" si="13"/>
        <v>0</v>
      </c>
      <c r="R38" s="84">
        <f t="shared" si="13"/>
        <v>0</v>
      </c>
      <c r="S38" s="84">
        <f t="shared" si="13"/>
        <v>0</v>
      </c>
      <c r="T38" s="84">
        <f t="shared" si="13"/>
        <v>0</v>
      </c>
      <c r="U38" s="84">
        <f t="shared" si="13"/>
        <v>0</v>
      </c>
      <c r="V38" s="85">
        <f t="shared" si="13"/>
        <v>0</v>
      </c>
      <c r="W38" s="85">
        <f t="shared" si="13"/>
        <v>0</v>
      </c>
      <c r="X38" s="85">
        <f t="shared" si="13"/>
        <v>0</v>
      </c>
      <c r="Y38" s="85">
        <f t="shared" si="13"/>
        <v>0</v>
      </c>
      <c r="Z38" s="85">
        <f t="shared" si="13"/>
        <v>0</v>
      </c>
      <c r="AA38" s="85">
        <f t="shared" si="13"/>
        <v>0</v>
      </c>
      <c r="AB38" s="85">
        <f t="shared" si="13"/>
        <v>0</v>
      </c>
      <c r="AC38" s="85">
        <f t="shared" si="13"/>
        <v>0</v>
      </c>
      <c r="AD38" s="85">
        <f t="shared" si="13"/>
        <v>0</v>
      </c>
      <c r="AE38" s="85">
        <f t="shared" si="13"/>
        <v>0</v>
      </c>
      <c r="AF38" s="85">
        <f t="shared" si="13"/>
        <v>0</v>
      </c>
      <c r="AG38" s="85">
        <f t="shared" si="13"/>
        <v>0</v>
      </c>
      <c r="AH38" s="85">
        <f t="shared" si="13"/>
        <v>0</v>
      </c>
      <c r="AI38" s="123"/>
    </row>
    <row r="39" spans="1:35" s="7" customFormat="1" ht="12.75" customHeight="1" thickBot="1">
      <c r="A39" s="2"/>
      <c r="B39" s="9" t="s">
        <v>33</v>
      </c>
      <c r="C39" s="498">
        <f>SUM(C38:E38)</f>
        <v>0</v>
      </c>
      <c r="D39" s="503"/>
      <c r="E39" s="502"/>
      <c r="F39" s="498">
        <f>SUM(F38:H38)</f>
        <v>0</v>
      </c>
      <c r="G39" s="503"/>
      <c r="H39" s="503"/>
      <c r="I39" s="97"/>
      <c r="J39" s="484" t="s">
        <v>44</v>
      </c>
      <c r="K39" s="485"/>
      <c r="L39" s="486"/>
      <c r="M39" s="487" t="s">
        <v>45</v>
      </c>
      <c r="N39" s="488"/>
      <c r="O39" s="108"/>
      <c r="P39" s="28"/>
      <c r="Q39" s="504">
        <f>W39+AC39</f>
        <v>0</v>
      </c>
      <c r="R39" s="505"/>
      <c r="S39" s="505"/>
      <c r="T39" s="506"/>
      <c r="U39" s="500">
        <f>AA39+AG39</f>
        <v>0</v>
      </c>
      <c r="V39" s="510"/>
      <c r="W39" s="507">
        <f>SUM(W38:Z38)</f>
        <v>0</v>
      </c>
      <c r="X39" s="508"/>
      <c r="Y39" s="508"/>
      <c r="Z39" s="509"/>
      <c r="AA39" s="498">
        <f>SUM(AA38:AB38)</f>
        <v>0</v>
      </c>
      <c r="AB39" s="499"/>
      <c r="AC39" s="507">
        <f>SUM(AC38:AF38)</f>
        <v>0</v>
      </c>
      <c r="AD39" s="508"/>
      <c r="AE39" s="508"/>
      <c r="AF39" s="509"/>
      <c r="AG39" s="498">
        <f>SUM(AG38:AH38)</f>
        <v>0</v>
      </c>
      <c r="AH39" s="499"/>
      <c r="AI39" s="29"/>
    </row>
    <row r="40" spans="1:35" s="7" customFormat="1" ht="12.75" customHeight="1" thickBot="1">
      <c r="A40" s="2"/>
      <c r="B40" s="91"/>
      <c r="C40" s="91"/>
      <c r="D40" s="91"/>
      <c r="E40" s="101"/>
      <c r="F40" s="91"/>
      <c r="G40" s="91"/>
      <c r="H40" s="91"/>
      <c r="I40" s="2"/>
      <c r="J40" s="528" t="s">
        <v>42</v>
      </c>
      <c r="K40" s="529"/>
      <c r="L40" s="529"/>
      <c r="M40" s="529"/>
      <c r="N40" s="530"/>
      <c r="O40" s="107"/>
      <c r="P40" s="28"/>
      <c r="Q40" s="500">
        <f>W40+AC40</f>
        <v>0</v>
      </c>
      <c r="R40" s="501"/>
      <c r="S40" s="501"/>
      <c r="T40" s="501"/>
      <c r="U40" s="501"/>
      <c r="V40" s="502"/>
      <c r="W40" s="498">
        <f>W39+AA39</f>
        <v>0</v>
      </c>
      <c r="X40" s="501"/>
      <c r="Y40" s="501"/>
      <c r="Z40" s="501"/>
      <c r="AA40" s="501"/>
      <c r="AB40" s="502"/>
      <c r="AC40" s="498">
        <f>AC39+AG39</f>
        <v>0</v>
      </c>
      <c r="AD40" s="503"/>
      <c r="AE40" s="503"/>
      <c r="AF40" s="503"/>
      <c r="AG40" s="503"/>
      <c r="AH40" s="499"/>
      <c r="AI40" s="29"/>
    </row>
    <row r="41" spans="1:35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1"/>
      <c r="R41" s="31"/>
      <c r="S41" s="31"/>
      <c r="T41" s="31"/>
      <c r="U41" s="31"/>
      <c r="V41" s="32"/>
      <c r="W41" s="30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</row>
    <row r="42" spans="1:35" ht="12.75" customHeight="1">
      <c r="A42" s="491" t="s">
        <v>25</v>
      </c>
      <c r="B42" s="492"/>
      <c r="C42" s="493" t="s">
        <v>26</v>
      </c>
      <c r="D42" s="494"/>
      <c r="E42" s="494"/>
      <c r="F42" s="494"/>
      <c r="G42" s="494"/>
      <c r="H42" s="494"/>
      <c r="I42" s="494"/>
      <c r="J42" s="494"/>
      <c r="K42" s="494"/>
      <c r="L42" s="494"/>
      <c r="M42" s="494"/>
      <c r="N42" s="494"/>
      <c r="O42" s="494"/>
      <c r="P42" s="494"/>
      <c r="Q42" s="494"/>
      <c r="R42" s="494"/>
      <c r="S42" s="494"/>
      <c r="T42" s="494"/>
      <c r="U42" s="494"/>
      <c r="V42" s="495"/>
      <c r="W42" s="43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12.75">
      <c r="A43" s="489" t="s">
        <v>47</v>
      </c>
      <c r="B43" s="490"/>
      <c r="C43" s="490" t="s">
        <v>8</v>
      </c>
      <c r="D43" s="490"/>
      <c r="E43" s="490"/>
      <c r="F43" s="490"/>
      <c r="G43" s="490"/>
      <c r="H43" s="490"/>
      <c r="I43" s="490"/>
      <c r="J43" s="490"/>
      <c r="K43" s="490"/>
      <c r="L43" s="490"/>
      <c r="M43" s="490"/>
      <c r="N43" s="490"/>
      <c r="O43" s="490"/>
      <c r="P43" s="490"/>
      <c r="Q43" s="490"/>
      <c r="R43" s="87" t="s">
        <v>28</v>
      </c>
      <c r="S43" s="36"/>
      <c r="T43" s="36"/>
      <c r="U43" s="36"/>
      <c r="V43" s="37"/>
      <c r="W43" s="43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ht="12.75">
      <c r="A44" s="532" t="s">
        <v>39</v>
      </c>
      <c r="B44" s="531"/>
      <c r="C44" s="490" t="s">
        <v>9</v>
      </c>
      <c r="D44" s="490"/>
      <c r="E44" s="490"/>
      <c r="F44" s="490"/>
      <c r="G44" s="490"/>
      <c r="H44" s="490"/>
      <c r="I44" s="490"/>
      <c r="J44" s="490"/>
      <c r="K44" s="490"/>
      <c r="L44" s="490"/>
      <c r="M44" s="490"/>
      <c r="N44" s="490"/>
      <c r="O44" s="490"/>
      <c r="P44" s="490"/>
      <c r="Q44" s="490"/>
      <c r="R44" s="38" t="s">
        <v>16</v>
      </c>
      <c r="S44" s="36"/>
      <c r="T44" s="36"/>
      <c r="U44" s="37"/>
      <c r="V44" s="90"/>
      <c r="W44" s="43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1:35" ht="13.5" thickBot="1">
      <c r="A45" s="532"/>
      <c r="B45" s="531"/>
      <c r="C45" s="531" t="s">
        <v>12</v>
      </c>
      <c r="D45" s="531"/>
      <c r="E45" s="531"/>
      <c r="F45" s="531"/>
      <c r="G45" s="531"/>
      <c r="H45" s="531"/>
      <c r="I45" s="531"/>
      <c r="J45" s="531"/>
      <c r="K45" s="531"/>
      <c r="L45" s="531"/>
      <c r="M45" s="531"/>
      <c r="N45" s="531"/>
      <c r="O45" s="531"/>
      <c r="P45" s="531"/>
      <c r="Q45" s="531"/>
      <c r="R45" s="88" t="s">
        <v>46</v>
      </c>
      <c r="S45" s="39"/>
      <c r="T45" s="39"/>
      <c r="U45" s="40"/>
      <c r="V45" s="89"/>
      <c r="W45" s="43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</row>
    <row r="46" spans="1:35" ht="13.5" thickBot="1">
      <c r="A46" s="479"/>
      <c r="B46" s="480"/>
      <c r="C46" s="481" t="s">
        <v>43</v>
      </c>
      <c r="D46" s="482"/>
      <c r="E46" s="482"/>
      <c r="F46" s="482"/>
      <c r="G46" s="482"/>
      <c r="H46" s="482"/>
      <c r="I46" s="482"/>
      <c r="J46" s="482"/>
      <c r="K46" s="482"/>
      <c r="L46" s="482"/>
      <c r="M46" s="482"/>
      <c r="N46" s="482"/>
      <c r="O46" s="482"/>
      <c r="P46" s="482"/>
      <c r="Q46" s="483"/>
      <c r="R46" s="105"/>
      <c r="S46" s="103"/>
      <c r="T46" s="103"/>
      <c r="U46" s="103"/>
      <c r="V46" s="102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</row>
    <row r="47" spans="1:22" ht="12.75">
      <c r="A47" s="605" t="s">
        <v>22</v>
      </c>
      <c r="B47" s="606"/>
      <c r="C47" s="607" t="s">
        <v>20</v>
      </c>
      <c r="D47" s="608"/>
      <c r="E47" s="608"/>
      <c r="F47" s="608"/>
      <c r="G47" s="608"/>
      <c r="H47" s="608"/>
      <c r="I47" s="608"/>
      <c r="J47" s="608"/>
      <c r="K47" s="608"/>
      <c r="L47" s="608"/>
      <c r="M47" s="609"/>
      <c r="N47" s="607" t="s">
        <v>21</v>
      </c>
      <c r="O47" s="608"/>
      <c r="P47" s="610"/>
      <c r="Q47" s="495"/>
      <c r="R47" s="104"/>
      <c r="V47" s="3"/>
    </row>
    <row r="48" spans="1:22" ht="12.75">
      <c r="A48" s="620" t="s">
        <v>17</v>
      </c>
      <c r="B48" s="621"/>
      <c r="C48" s="611">
        <v>15</v>
      </c>
      <c r="D48" s="612"/>
      <c r="E48" s="612"/>
      <c r="F48" s="612"/>
      <c r="G48" s="612"/>
      <c r="H48" s="612"/>
      <c r="I48" s="612"/>
      <c r="J48" s="612"/>
      <c r="K48" s="612"/>
      <c r="L48" s="612"/>
      <c r="M48" s="613"/>
      <c r="N48" s="611">
        <v>15</v>
      </c>
      <c r="O48" s="612"/>
      <c r="P48" s="612"/>
      <c r="Q48" s="614"/>
      <c r="R48" s="4"/>
      <c r="V48" s="5"/>
    </row>
    <row r="49" spans="1:22" ht="12.75">
      <c r="A49" s="620" t="s">
        <v>18</v>
      </c>
      <c r="B49" s="621"/>
      <c r="C49" s="611">
        <v>15</v>
      </c>
      <c r="D49" s="612"/>
      <c r="E49" s="612"/>
      <c r="F49" s="612"/>
      <c r="G49" s="612"/>
      <c r="H49" s="612"/>
      <c r="I49" s="612"/>
      <c r="J49" s="612"/>
      <c r="K49" s="612"/>
      <c r="L49" s="612"/>
      <c r="M49" s="613"/>
      <c r="N49" s="611">
        <v>15</v>
      </c>
      <c r="O49" s="612"/>
      <c r="P49" s="612"/>
      <c r="Q49" s="614"/>
      <c r="R49" s="4"/>
      <c r="V49" s="5"/>
    </row>
    <row r="50" spans="1:22" ht="13.5" thickBot="1">
      <c r="A50" s="618" t="s">
        <v>19</v>
      </c>
      <c r="B50" s="619"/>
      <c r="C50" s="615">
        <v>0</v>
      </c>
      <c r="D50" s="616"/>
      <c r="E50" s="616"/>
      <c r="F50" s="616"/>
      <c r="G50" s="616"/>
      <c r="H50" s="616"/>
      <c r="I50" s="616"/>
      <c r="J50" s="616"/>
      <c r="K50" s="616"/>
      <c r="L50" s="616"/>
      <c r="M50" s="617"/>
      <c r="N50" s="615">
        <v>0</v>
      </c>
      <c r="O50" s="616"/>
      <c r="P50" s="616"/>
      <c r="Q50" s="622"/>
      <c r="R50" s="4"/>
      <c r="V50" s="5"/>
    </row>
    <row r="51" ht="12.75">
      <c r="V51" s="6"/>
    </row>
  </sheetData>
  <sheetProtection/>
  <mergeCells count="61">
    <mergeCell ref="J40:N40"/>
    <mergeCell ref="A46:B46"/>
    <mergeCell ref="C46:Q46"/>
    <mergeCell ref="J39:L39"/>
    <mergeCell ref="M39:N39"/>
    <mergeCell ref="A43:B43"/>
    <mergeCell ref="A42:B42"/>
    <mergeCell ref="C42:V42"/>
    <mergeCell ref="AG39:AH39"/>
    <mergeCell ref="Q40:V40"/>
    <mergeCell ref="W40:AB40"/>
    <mergeCell ref="AC40:AH40"/>
    <mergeCell ref="Q39:T39"/>
    <mergeCell ref="W39:Z39"/>
    <mergeCell ref="AC39:AF39"/>
    <mergeCell ref="U39:V39"/>
    <mergeCell ref="AA39:AB39"/>
    <mergeCell ref="F6:H6"/>
    <mergeCell ref="AI4:AI7"/>
    <mergeCell ref="AC6:AH6"/>
    <mergeCell ref="W4:AB5"/>
    <mergeCell ref="AC4:AH5"/>
    <mergeCell ref="K6:K7"/>
    <mergeCell ref="O4:O7"/>
    <mergeCell ref="A38:B38"/>
    <mergeCell ref="A4:A7"/>
    <mergeCell ref="C5:H5"/>
    <mergeCell ref="A50:B50"/>
    <mergeCell ref="A49:B49"/>
    <mergeCell ref="A48:B48"/>
    <mergeCell ref="C48:M48"/>
    <mergeCell ref="C43:Q43"/>
    <mergeCell ref="N50:Q50"/>
    <mergeCell ref="N49:Q49"/>
    <mergeCell ref="C49:M49"/>
    <mergeCell ref="N48:Q48"/>
    <mergeCell ref="C50:M50"/>
    <mergeCell ref="A3:AH3"/>
    <mergeCell ref="Q4:V6"/>
    <mergeCell ref="M4:N5"/>
    <mergeCell ref="P4:P7"/>
    <mergeCell ref="I6:I7"/>
    <mergeCell ref="J6:J7"/>
    <mergeCell ref="B4:B7"/>
    <mergeCell ref="A47:B47"/>
    <mergeCell ref="C45:Q45"/>
    <mergeCell ref="A45:B45"/>
    <mergeCell ref="A44:B44"/>
    <mergeCell ref="C44:Q44"/>
    <mergeCell ref="C47:M47"/>
    <mergeCell ref="N47:Q47"/>
    <mergeCell ref="A1:B1"/>
    <mergeCell ref="W6:AB6"/>
    <mergeCell ref="F39:H39"/>
    <mergeCell ref="M6:N6"/>
    <mergeCell ref="A2:AH2"/>
    <mergeCell ref="C39:E39"/>
    <mergeCell ref="C6:E6"/>
    <mergeCell ref="C4:L4"/>
    <mergeCell ref="I5:L5"/>
    <mergeCell ref="L6:L7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I51"/>
  <sheetViews>
    <sheetView zoomScale="90" zoomScaleNormal="90" zoomScalePageLayoutView="0" workbookViewId="0" topLeftCell="A13">
      <selection activeCell="AL17" sqref="AL17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604" t="s">
        <v>40</v>
      </c>
      <c r="B1" s="604"/>
    </row>
    <row r="2" spans="1:35" ht="36.75" customHeight="1" thickBot="1">
      <c r="A2" s="547" t="s">
        <v>32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47"/>
      <c r="AF2" s="547"/>
      <c r="AG2" s="547"/>
      <c r="AH2" s="547"/>
      <c r="AI2" s="124"/>
    </row>
    <row r="3" spans="1:35" ht="43.5" customHeight="1" thickBot="1">
      <c r="A3" s="550" t="s">
        <v>38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  <c r="T3" s="551"/>
      <c r="U3" s="551"/>
      <c r="V3" s="551"/>
      <c r="W3" s="551"/>
      <c r="X3" s="551"/>
      <c r="Y3" s="551"/>
      <c r="Z3" s="551"/>
      <c r="AA3" s="551"/>
      <c r="AB3" s="551"/>
      <c r="AC3" s="551"/>
      <c r="AD3" s="551"/>
      <c r="AE3" s="551"/>
      <c r="AF3" s="551"/>
      <c r="AG3" s="551"/>
      <c r="AH3" s="551"/>
      <c r="AI3" s="120"/>
    </row>
    <row r="4" spans="1:35" ht="14.25" customHeight="1" thickBot="1">
      <c r="A4" s="633" t="s">
        <v>23</v>
      </c>
      <c r="B4" s="633" t="s">
        <v>24</v>
      </c>
      <c r="C4" s="498" t="s">
        <v>7</v>
      </c>
      <c r="D4" s="503"/>
      <c r="E4" s="503"/>
      <c r="F4" s="503"/>
      <c r="G4" s="503"/>
      <c r="H4" s="503"/>
      <c r="I4" s="503"/>
      <c r="J4" s="503"/>
      <c r="K4" s="503"/>
      <c r="L4" s="499"/>
      <c r="M4" s="627" t="s">
        <v>10</v>
      </c>
      <c r="N4" s="628"/>
      <c r="O4" s="525" t="s">
        <v>49</v>
      </c>
      <c r="P4" s="537" t="s">
        <v>48</v>
      </c>
      <c r="Q4" s="518" t="s">
        <v>1</v>
      </c>
      <c r="R4" s="519"/>
      <c r="S4" s="519"/>
      <c r="T4" s="519"/>
      <c r="U4" s="519"/>
      <c r="V4" s="520"/>
      <c r="W4" s="518" t="s">
        <v>0</v>
      </c>
      <c r="X4" s="519"/>
      <c r="Y4" s="519"/>
      <c r="Z4" s="519"/>
      <c r="AA4" s="519"/>
      <c r="AB4" s="520"/>
      <c r="AC4" s="518" t="s">
        <v>31</v>
      </c>
      <c r="AD4" s="519"/>
      <c r="AE4" s="519"/>
      <c r="AF4" s="519"/>
      <c r="AG4" s="519"/>
      <c r="AH4" s="520"/>
      <c r="AI4" s="636" t="s">
        <v>30</v>
      </c>
    </row>
    <row r="5" spans="1:35" ht="12.75" customHeight="1" thickBot="1">
      <c r="A5" s="634"/>
      <c r="B5" s="634"/>
      <c r="C5" s="498" t="s">
        <v>35</v>
      </c>
      <c r="D5" s="503"/>
      <c r="E5" s="503"/>
      <c r="F5" s="503"/>
      <c r="G5" s="503"/>
      <c r="H5" s="499"/>
      <c r="I5" s="498" t="s">
        <v>34</v>
      </c>
      <c r="J5" s="503"/>
      <c r="K5" s="503"/>
      <c r="L5" s="499"/>
      <c r="M5" s="629"/>
      <c r="N5" s="630"/>
      <c r="O5" s="639"/>
      <c r="P5" s="538"/>
      <c r="Q5" s="552"/>
      <c r="R5" s="553"/>
      <c r="S5" s="553"/>
      <c r="T5" s="553"/>
      <c r="U5" s="553"/>
      <c r="V5" s="554"/>
      <c r="W5" s="521"/>
      <c r="X5" s="522"/>
      <c r="Y5" s="522"/>
      <c r="Z5" s="522"/>
      <c r="AA5" s="522"/>
      <c r="AB5" s="523"/>
      <c r="AC5" s="521"/>
      <c r="AD5" s="522"/>
      <c r="AE5" s="522"/>
      <c r="AF5" s="522"/>
      <c r="AG5" s="522"/>
      <c r="AH5" s="523"/>
      <c r="AI5" s="637"/>
    </row>
    <row r="6" spans="1:35" ht="12.75" customHeight="1" thickBot="1">
      <c r="A6" s="634"/>
      <c r="B6" s="634"/>
      <c r="C6" s="498" t="s">
        <v>4</v>
      </c>
      <c r="D6" s="503"/>
      <c r="E6" s="499"/>
      <c r="F6" s="498" t="s">
        <v>5</v>
      </c>
      <c r="G6" s="503"/>
      <c r="H6" s="499"/>
      <c r="I6" s="443" t="s">
        <v>36</v>
      </c>
      <c r="J6" s="443" t="s">
        <v>14</v>
      </c>
      <c r="K6" s="443" t="s">
        <v>15</v>
      </c>
      <c r="L6" s="443" t="s">
        <v>41</v>
      </c>
      <c r="M6" s="631" t="s">
        <v>13</v>
      </c>
      <c r="N6" s="602"/>
      <c r="O6" s="639"/>
      <c r="P6" s="538"/>
      <c r="Q6" s="521"/>
      <c r="R6" s="522"/>
      <c r="S6" s="522"/>
      <c r="T6" s="522"/>
      <c r="U6" s="522"/>
      <c r="V6" s="523"/>
      <c r="W6" s="631" t="s">
        <v>29</v>
      </c>
      <c r="X6" s="632"/>
      <c r="Y6" s="632"/>
      <c r="Z6" s="632"/>
      <c r="AA6" s="632"/>
      <c r="AB6" s="602"/>
      <c r="AC6" s="631" t="s">
        <v>29</v>
      </c>
      <c r="AD6" s="632"/>
      <c r="AE6" s="632"/>
      <c r="AF6" s="632"/>
      <c r="AG6" s="632"/>
      <c r="AH6" s="602"/>
      <c r="AI6" s="637"/>
    </row>
    <row r="7" spans="1:35" ht="24.75" thickBot="1">
      <c r="A7" s="635"/>
      <c r="B7" s="635"/>
      <c r="C7" s="34" t="s">
        <v>36</v>
      </c>
      <c r="D7" s="33" t="s">
        <v>14</v>
      </c>
      <c r="E7" s="33" t="s">
        <v>15</v>
      </c>
      <c r="F7" s="62" t="s">
        <v>36</v>
      </c>
      <c r="G7" s="35" t="s">
        <v>14</v>
      </c>
      <c r="H7" s="33" t="s">
        <v>15</v>
      </c>
      <c r="I7" s="444"/>
      <c r="J7" s="444"/>
      <c r="K7" s="444"/>
      <c r="L7" s="444"/>
      <c r="M7" s="34" t="s">
        <v>4</v>
      </c>
      <c r="N7" s="63" t="s">
        <v>5</v>
      </c>
      <c r="O7" s="640"/>
      <c r="P7" s="539"/>
      <c r="Q7" s="62" t="s">
        <v>2</v>
      </c>
      <c r="R7" s="64" t="s">
        <v>3</v>
      </c>
      <c r="S7" s="64" t="s">
        <v>11</v>
      </c>
      <c r="T7" s="64" t="s">
        <v>14</v>
      </c>
      <c r="U7" s="64" t="s">
        <v>27</v>
      </c>
      <c r="V7" s="65" t="s">
        <v>15</v>
      </c>
      <c r="W7" s="34" t="s">
        <v>2</v>
      </c>
      <c r="X7" s="35" t="s">
        <v>3</v>
      </c>
      <c r="Y7" s="35" t="s">
        <v>11</v>
      </c>
      <c r="Z7" s="35" t="s">
        <v>14</v>
      </c>
      <c r="AA7" s="35" t="s">
        <v>27</v>
      </c>
      <c r="AB7" s="33" t="s">
        <v>15</v>
      </c>
      <c r="AC7" s="34" t="s">
        <v>2</v>
      </c>
      <c r="AD7" s="35" t="s">
        <v>3</v>
      </c>
      <c r="AE7" s="35" t="s">
        <v>11</v>
      </c>
      <c r="AF7" s="35" t="s">
        <v>14</v>
      </c>
      <c r="AG7" s="35" t="s">
        <v>27</v>
      </c>
      <c r="AH7" s="33" t="s">
        <v>15</v>
      </c>
      <c r="AI7" s="638"/>
    </row>
    <row r="8" spans="1:35" ht="12.75">
      <c r="A8" s="11">
        <v>1</v>
      </c>
      <c r="B8" s="10"/>
      <c r="C8" s="12"/>
      <c r="D8" s="13"/>
      <c r="E8" s="15"/>
      <c r="F8" s="12"/>
      <c r="G8" s="23"/>
      <c r="H8" s="14"/>
      <c r="I8" s="66">
        <f aca="true" t="shared" si="0" ref="I8:I37">C8+F8</f>
        <v>0</v>
      </c>
      <c r="J8" s="71">
        <f aca="true" t="shared" si="1" ref="J8:J37">D8+G8</f>
        <v>0</v>
      </c>
      <c r="K8" s="67">
        <f aca="true" t="shared" si="2" ref="K8:K37">E8+H8</f>
        <v>0</v>
      </c>
      <c r="L8" s="11">
        <f aca="true" t="shared" si="3" ref="L8:L37">SUM(I8:K8)</f>
        <v>0</v>
      </c>
      <c r="M8" s="45"/>
      <c r="N8" s="42"/>
      <c r="O8" s="110">
        <f aca="true" t="shared" si="4" ref="O8:O37">SUM(Q8:T8)</f>
        <v>0</v>
      </c>
      <c r="P8" s="60">
        <f aca="true" t="shared" si="5" ref="P8:P37">SUM(Q8:V8)</f>
        <v>0</v>
      </c>
      <c r="Q8" s="68">
        <f aca="true" t="shared" si="6" ref="Q8:Q37">W8+AC8</f>
        <v>0</v>
      </c>
      <c r="R8" s="69">
        <f aca="true" t="shared" si="7" ref="R8:R37">X8+AD8</f>
        <v>0</v>
      </c>
      <c r="S8" s="69">
        <f aca="true" t="shared" si="8" ref="S8:S37">Y8+AE8</f>
        <v>0</v>
      </c>
      <c r="T8" s="69">
        <f aca="true" t="shared" si="9" ref="T8:T37">Z8+AF8</f>
        <v>0</v>
      </c>
      <c r="U8" s="69">
        <f aca="true" t="shared" si="10" ref="U8:U37">AA8+AG8</f>
        <v>0</v>
      </c>
      <c r="V8" s="70">
        <f aca="true" t="shared" si="11" ref="V8:V37">AB8+AH8</f>
        <v>0</v>
      </c>
      <c r="W8" s="12"/>
      <c r="X8" s="13"/>
      <c r="Y8" s="13"/>
      <c r="Z8" s="13"/>
      <c r="AA8" s="13"/>
      <c r="AB8" s="14"/>
      <c r="AC8" s="12"/>
      <c r="AD8" s="15"/>
      <c r="AE8" s="15"/>
      <c r="AF8" s="15"/>
      <c r="AG8" s="13"/>
      <c r="AH8" s="14"/>
      <c r="AI8" s="121"/>
    </row>
    <row r="9" spans="1:35" ht="12.75">
      <c r="A9" s="72">
        <v>2</v>
      </c>
      <c r="B9" s="8"/>
      <c r="C9" s="47"/>
      <c r="D9" s="49"/>
      <c r="E9" s="50"/>
      <c r="F9" s="47"/>
      <c r="G9" s="16"/>
      <c r="H9" s="46"/>
      <c r="I9" s="73">
        <f t="shared" si="0"/>
        <v>0</v>
      </c>
      <c r="J9" s="77">
        <f t="shared" si="1"/>
        <v>0</v>
      </c>
      <c r="K9" s="93">
        <f t="shared" si="2"/>
        <v>0</v>
      </c>
      <c r="L9" s="72">
        <f t="shared" si="3"/>
        <v>0</v>
      </c>
      <c r="M9" s="52"/>
      <c r="N9" s="48"/>
      <c r="O9" s="111">
        <f t="shared" si="4"/>
        <v>0</v>
      </c>
      <c r="P9" s="61">
        <f t="shared" si="5"/>
        <v>0</v>
      </c>
      <c r="Q9" s="74">
        <f t="shared" si="6"/>
        <v>0</v>
      </c>
      <c r="R9" s="75">
        <f t="shared" si="7"/>
        <v>0</v>
      </c>
      <c r="S9" s="75">
        <f t="shared" si="8"/>
        <v>0</v>
      </c>
      <c r="T9" s="75">
        <f t="shared" si="9"/>
        <v>0</v>
      </c>
      <c r="U9" s="75">
        <f t="shared" si="10"/>
        <v>0</v>
      </c>
      <c r="V9" s="76">
        <f t="shared" si="11"/>
        <v>0</v>
      </c>
      <c r="W9" s="47"/>
      <c r="X9" s="49"/>
      <c r="Y9" s="49"/>
      <c r="Z9" s="49"/>
      <c r="AA9" s="49"/>
      <c r="AB9" s="46"/>
      <c r="AC9" s="47"/>
      <c r="AD9" s="49"/>
      <c r="AE9" s="50"/>
      <c r="AF9" s="50"/>
      <c r="AG9" s="49"/>
      <c r="AH9" s="46"/>
      <c r="AI9" s="122"/>
    </row>
    <row r="10" spans="1:35" ht="12.75">
      <c r="A10" s="72">
        <v>3</v>
      </c>
      <c r="B10" s="8"/>
      <c r="C10" s="47"/>
      <c r="D10" s="49"/>
      <c r="E10" s="50"/>
      <c r="F10" s="47"/>
      <c r="G10" s="16"/>
      <c r="H10" s="46"/>
      <c r="I10" s="73">
        <f t="shared" si="0"/>
        <v>0</v>
      </c>
      <c r="J10" s="77">
        <f t="shared" si="1"/>
        <v>0</v>
      </c>
      <c r="K10" s="93">
        <f t="shared" si="2"/>
        <v>0</v>
      </c>
      <c r="L10" s="72">
        <f t="shared" si="3"/>
        <v>0</v>
      </c>
      <c r="M10" s="54"/>
      <c r="N10" s="109"/>
      <c r="O10" s="111">
        <f t="shared" si="4"/>
        <v>0</v>
      </c>
      <c r="P10" s="61">
        <f t="shared" si="5"/>
        <v>0</v>
      </c>
      <c r="Q10" s="74">
        <f t="shared" si="6"/>
        <v>0</v>
      </c>
      <c r="R10" s="75">
        <f t="shared" si="7"/>
        <v>0</v>
      </c>
      <c r="S10" s="75">
        <f t="shared" si="8"/>
        <v>0</v>
      </c>
      <c r="T10" s="75">
        <f t="shared" si="9"/>
        <v>0</v>
      </c>
      <c r="U10" s="75">
        <f t="shared" si="10"/>
        <v>0</v>
      </c>
      <c r="V10" s="76">
        <f t="shared" si="11"/>
        <v>0</v>
      </c>
      <c r="W10" s="47"/>
      <c r="X10" s="49"/>
      <c r="Y10" s="49"/>
      <c r="Z10" s="49"/>
      <c r="AA10" s="49"/>
      <c r="AB10" s="46"/>
      <c r="AC10" s="47"/>
      <c r="AD10" s="50"/>
      <c r="AE10" s="50"/>
      <c r="AF10" s="50"/>
      <c r="AG10" s="49"/>
      <c r="AH10" s="50"/>
      <c r="AI10" s="114"/>
    </row>
    <row r="11" spans="1:35" ht="12.75">
      <c r="A11" s="72">
        <v>4</v>
      </c>
      <c r="B11" s="8"/>
      <c r="C11" s="47"/>
      <c r="D11" s="49"/>
      <c r="E11" s="50"/>
      <c r="F11" s="47"/>
      <c r="G11" s="16"/>
      <c r="H11" s="46"/>
      <c r="I11" s="73">
        <f t="shared" si="0"/>
        <v>0</v>
      </c>
      <c r="J11" s="77">
        <f t="shared" si="1"/>
        <v>0</v>
      </c>
      <c r="K11" s="93">
        <f t="shared" si="2"/>
        <v>0</v>
      </c>
      <c r="L11" s="72">
        <f t="shared" si="3"/>
        <v>0</v>
      </c>
      <c r="M11" s="54"/>
      <c r="N11" s="48"/>
      <c r="O11" s="111">
        <f t="shared" si="4"/>
        <v>0</v>
      </c>
      <c r="P11" s="61">
        <f t="shared" si="5"/>
        <v>0</v>
      </c>
      <c r="Q11" s="74">
        <f t="shared" si="6"/>
        <v>0</v>
      </c>
      <c r="R11" s="75">
        <f t="shared" si="7"/>
        <v>0</v>
      </c>
      <c r="S11" s="75">
        <f t="shared" si="8"/>
        <v>0</v>
      </c>
      <c r="T11" s="75">
        <f t="shared" si="9"/>
        <v>0</v>
      </c>
      <c r="U11" s="75">
        <f t="shared" si="10"/>
        <v>0</v>
      </c>
      <c r="V11" s="76">
        <f t="shared" si="11"/>
        <v>0</v>
      </c>
      <c r="W11" s="47"/>
      <c r="X11" s="49"/>
      <c r="Y11" s="49"/>
      <c r="Z11" s="49"/>
      <c r="AA11" s="49"/>
      <c r="AB11" s="46"/>
      <c r="AC11" s="47"/>
      <c r="AD11" s="49"/>
      <c r="AE11" s="50"/>
      <c r="AF11" s="50"/>
      <c r="AG11" s="49"/>
      <c r="AH11" s="50"/>
      <c r="AI11" s="114"/>
    </row>
    <row r="12" spans="1:35" ht="12.75">
      <c r="A12" s="72">
        <v>5</v>
      </c>
      <c r="B12" s="8"/>
      <c r="C12" s="47"/>
      <c r="D12" s="49"/>
      <c r="E12" s="50"/>
      <c r="F12" s="47"/>
      <c r="G12" s="16"/>
      <c r="H12" s="46"/>
      <c r="I12" s="73">
        <f t="shared" si="0"/>
        <v>0</v>
      </c>
      <c r="J12" s="77">
        <f t="shared" si="1"/>
        <v>0</v>
      </c>
      <c r="K12" s="93">
        <f t="shared" si="2"/>
        <v>0</v>
      </c>
      <c r="L12" s="72">
        <f t="shared" si="3"/>
        <v>0</v>
      </c>
      <c r="M12" s="54"/>
      <c r="N12" s="48"/>
      <c r="O12" s="111">
        <f t="shared" si="4"/>
        <v>0</v>
      </c>
      <c r="P12" s="61">
        <f t="shared" si="5"/>
        <v>0</v>
      </c>
      <c r="Q12" s="74">
        <f t="shared" si="6"/>
        <v>0</v>
      </c>
      <c r="R12" s="75">
        <f t="shared" si="7"/>
        <v>0</v>
      </c>
      <c r="S12" s="75">
        <f t="shared" si="8"/>
        <v>0</v>
      </c>
      <c r="T12" s="75">
        <f t="shared" si="9"/>
        <v>0</v>
      </c>
      <c r="U12" s="75">
        <f t="shared" si="10"/>
        <v>0</v>
      </c>
      <c r="V12" s="76">
        <f t="shared" si="11"/>
        <v>0</v>
      </c>
      <c r="W12" s="47"/>
      <c r="X12" s="49"/>
      <c r="Y12" s="49"/>
      <c r="Z12" s="49"/>
      <c r="AA12" s="49"/>
      <c r="AB12" s="46"/>
      <c r="AC12" s="47"/>
      <c r="AD12" s="49"/>
      <c r="AE12" s="50"/>
      <c r="AF12" s="50"/>
      <c r="AG12" s="49"/>
      <c r="AH12" s="50"/>
      <c r="AI12" s="114"/>
    </row>
    <row r="13" spans="1:35" ht="12.75">
      <c r="A13" s="72">
        <v>6</v>
      </c>
      <c r="B13" s="8"/>
      <c r="C13" s="47"/>
      <c r="D13" s="49"/>
      <c r="E13" s="50"/>
      <c r="F13" s="47"/>
      <c r="G13" s="16"/>
      <c r="H13" s="46"/>
      <c r="I13" s="73">
        <f t="shared" si="0"/>
        <v>0</v>
      </c>
      <c r="J13" s="77">
        <f t="shared" si="1"/>
        <v>0</v>
      </c>
      <c r="K13" s="93">
        <f t="shared" si="2"/>
        <v>0</v>
      </c>
      <c r="L13" s="72">
        <f t="shared" si="3"/>
        <v>0</v>
      </c>
      <c r="M13" s="54"/>
      <c r="N13" s="48"/>
      <c r="O13" s="111">
        <f t="shared" si="4"/>
        <v>0</v>
      </c>
      <c r="P13" s="61">
        <f t="shared" si="5"/>
        <v>0</v>
      </c>
      <c r="Q13" s="74">
        <f t="shared" si="6"/>
        <v>0</v>
      </c>
      <c r="R13" s="75">
        <f t="shared" si="7"/>
        <v>0</v>
      </c>
      <c r="S13" s="75">
        <f t="shared" si="8"/>
        <v>0</v>
      </c>
      <c r="T13" s="75">
        <f t="shared" si="9"/>
        <v>0</v>
      </c>
      <c r="U13" s="75">
        <f t="shared" si="10"/>
        <v>0</v>
      </c>
      <c r="V13" s="76">
        <f t="shared" si="11"/>
        <v>0</v>
      </c>
      <c r="W13" s="47"/>
      <c r="X13" s="49"/>
      <c r="Y13" s="49"/>
      <c r="Z13" s="49"/>
      <c r="AA13" s="49"/>
      <c r="AB13" s="46"/>
      <c r="AC13" s="47"/>
      <c r="AD13" s="49"/>
      <c r="AE13" s="50"/>
      <c r="AF13" s="50"/>
      <c r="AG13" s="49"/>
      <c r="AH13" s="50"/>
      <c r="AI13" s="114"/>
    </row>
    <row r="14" spans="1:35" ht="12.75">
      <c r="A14" s="72">
        <v>7</v>
      </c>
      <c r="B14" s="8"/>
      <c r="C14" s="17"/>
      <c r="D14" s="49"/>
      <c r="E14" s="50"/>
      <c r="F14" s="47"/>
      <c r="G14" s="16"/>
      <c r="H14" s="50"/>
      <c r="I14" s="73">
        <f t="shared" si="0"/>
        <v>0</v>
      </c>
      <c r="J14" s="77">
        <f t="shared" si="1"/>
        <v>0</v>
      </c>
      <c r="K14" s="93">
        <f t="shared" si="2"/>
        <v>0</v>
      </c>
      <c r="L14" s="72">
        <f t="shared" si="3"/>
        <v>0</v>
      </c>
      <c r="M14" s="52"/>
      <c r="N14" s="48"/>
      <c r="O14" s="111">
        <f t="shared" si="4"/>
        <v>0</v>
      </c>
      <c r="P14" s="61">
        <f t="shared" si="5"/>
        <v>0</v>
      </c>
      <c r="Q14" s="74">
        <f t="shared" si="6"/>
        <v>0</v>
      </c>
      <c r="R14" s="75">
        <f t="shared" si="7"/>
        <v>0</v>
      </c>
      <c r="S14" s="75">
        <f t="shared" si="8"/>
        <v>0</v>
      </c>
      <c r="T14" s="75">
        <f t="shared" si="9"/>
        <v>0</v>
      </c>
      <c r="U14" s="75">
        <f t="shared" si="10"/>
        <v>0</v>
      </c>
      <c r="V14" s="76">
        <f t="shared" si="11"/>
        <v>0</v>
      </c>
      <c r="W14" s="47"/>
      <c r="X14" s="49"/>
      <c r="Y14" s="49"/>
      <c r="Z14" s="49"/>
      <c r="AA14" s="49"/>
      <c r="AB14" s="46"/>
      <c r="AC14" s="47"/>
      <c r="AD14" s="49"/>
      <c r="AE14" s="50"/>
      <c r="AF14" s="50"/>
      <c r="AG14" s="49"/>
      <c r="AH14" s="50"/>
      <c r="AI14" s="114"/>
    </row>
    <row r="15" spans="1:35" ht="12.75">
      <c r="A15" s="72">
        <v>8</v>
      </c>
      <c r="B15" s="8"/>
      <c r="C15" s="17"/>
      <c r="D15" s="49"/>
      <c r="E15" s="50"/>
      <c r="F15" s="47"/>
      <c r="G15" s="16"/>
      <c r="H15" s="50"/>
      <c r="I15" s="73">
        <f t="shared" si="0"/>
        <v>0</v>
      </c>
      <c r="J15" s="77">
        <f t="shared" si="1"/>
        <v>0</v>
      </c>
      <c r="K15" s="93">
        <f t="shared" si="2"/>
        <v>0</v>
      </c>
      <c r="L15" s="72">
        <f t="shared" si="3"/>
        <v>0</v>
      </c>
      <c r="M15" s="52"/>
      <c r="N15" s="48"/>
      <c r="O15" s="111">
        <f t="shared" si="4"/>
        <v>0</v>
      </c>
      <c r="P15" s="61">
        <f t="shared" si="5"/>
        <v>0</v>
      </c>
      <c r="Q15" s="74">
        <f t="shared" si="6"/>
        <v>0</v>
      </c>
      <c r="R15" s="75">
        <f t="shared" si="7"/>
        <v>0</v>
      </c>
      <c r="S15" s="75">
        <f t="shared" si="8"/>
        <v>0</v>
      </c>
      <c r="T15" s="75">
        <f t="shared" si="9"/>
        <v>0</v>
      </c>
      <c r="U15" s="75">
        <f t="shared" si="10"/>
        <v>0</v>
      </c>
      <c r="V15" s="76">
        <f t="shared" si="11"/>
        <v>0</v>
      </c>
      <c r="W15" s="47"/>
      <c r="X15" s="49"/>
      <c r="Y15" s="49"/>
      <c r="Z15" s="49"/>
      <c r="AA15" s="49"/>
      <c r="AB15" s="46"/>
      <c r="AC15" s="47"/>
      <c r="AD15" s="17"/>
      <c r="AE15" s="49"/>
      <c r="AF15" s="49"/>
      <c r="AG15" s="49"/>
      <c r="AH15" s="50"/>
      <c r="AI15" s="114"/>
    </row>
    <row r="16" spans="1:35" ht="12.75">
      <c r="A16" s="72">
        <v>9</v>
      </c>
      <c r="B16" s="8"/>
      <c r="C16" s="17"/>
      <c r="D16" s="49"/>
      <c r="E16" s="50"/>
      <c r="F16" s="47"/>
      <c r="G16" s="16"/>
      <c r="H16" s="50"/>
      <c r="I16" s="73">
        <f t="shared" si="0"/>
        <v>0</v>
      </c>
      <c r="J16" s="77">
        <f t="shared" si="1"/>
        <v>0</v>
      </c>
      <c r="K16" s="93">
        <f t="shared" si="2"/>
        <v>0</v>
      </c>
      <c r="L16" s="72">
        <f t="shared" si="3"/>
        <v>0</v>
      </c>
      <c r="M16" s="52"/>
      <c r="N16" s="48"/>
      <c r="O16" s="111">
        <f t="shared" si="4"/>
        <v>0</v>
      </c>
      <c r="P16" s="61">
        <f t="shared" si="5"/>
        <v>0</v>
      </c>
      <c r="Q16" s="74">
        <f t="shared" si="6"/>
        <v>0</v>
      </c>
      <c r="R16" s="75">
        <f t="shared" si="7"/>
        <v>0</v>
      </c>
      <c r="S16" s="75">
        <f t="shared" si="8"/>
        <v>0</v>
      </c>
      <c r="T16" s="75">
        <f t="shared" si="9"/>
        <v>0</v>
      </c>
      <c r="U16" s="75">
        <f t="shared" si="10"/>
        <v>0</v>
      </c>
      <c r="V16" s="76">
        <f t="shared" si="11"/>
        <v>0</v>
      </c>
      <c r="W16" s="47"/>
      <c r="X16" s="49"/>
      <c r="Y16" s="49"/>
      <c r="Z16" s="49"/>
      <c r="AA16" s="49"/>
      <c r="AB16" s="46"/>
      <c r="AC16" s="47"/>
      <c r="AD16" s="17"/>
      <c r="AE16" s="49"/>
      <c r="AF16" s="49"/>
      <c r="AG16" s="49"/>
      <c r="AH16" s="50"/>
      <c r="AI16" s="114"/>
    </row>
    <row r="17" spans="1:35" ht="12.75">
      <c r="A17" s="72">
        <v>10</v>
      </c>
      <c r="B17" s="8"/>
      <c r="C17" s="17"/>
      <c r="D17" s="49"/>
      <c r="E17" s="50"/>
      <c r="F17" s="47"/>
      <c r="G17" s="16"/>
      <c r="H17" s="50"/>
      <c r="I17" s="73">
        <f t="shared" si="0"/>
        <v>0</v>
      </c>
      <c r="J17" s="77">
        <f t="shared" si="1"/>
        <v>0</v>
      </c>
      <c r="K17" s="93">
        <f t="shared" si="2"/>
        <v>0</v>
      </c>
      <c r="L17" s="72">
        <f t="shared" si="3"/>
        <v>0</v>
      </c>
      <c r="M17" s="52"/>
      <c r="N17" s="48"/>
      <c r="O17" s="111">
        <f t="shared" si="4"/>
        <v>0</v>
      </c>
      <c r="P17" s="61">
        <f t="shared" si="5"/>
        <v>0</v>
      </c>
      <c r="Q17" s="74">
        <f t="shared" si="6"/>
        <v>0</v>
      </c>
      <c r="R17" s="75">
        <f t="shared" si="7"/>
        <v>0</v>
      </c>
      <c r="S17" s="75">
        <f t="shared" si="8"/>
        <v>0</v>
      </c>
      <c r="T17" s="75">
        <f t="shared" si="9"/>
        <v>0</v>
      </c>
      <c r="U17" s="75">
        <f t="shared" si="10"/>
        <v>0</v>
      </c>
      <c r="V17" s="76">
        <f t="shared" si="11"/>
        <v>0</v>
      </c>
      <c r="W17" s="47"/>
      <c r="X17" s="49"/>
      <c r="Y17" s="49"/>
      <c r="Z17" s="49"/>
      <c r="AA17" s="49"/>
      <c r="AB17" s="46"/>
      <c r="AC17" s="47"/>
      <c r="AD17" s="17"/>
      <c r="AE17" s="49"/>
      <c r="AF17" s="49"/>
      <c r="AG17" s="49"/>
      <c r="AH17" s="50"/>
      <c r="AI17" s="114"/>
    </row>
    <row r="18" spans="1:35" ht="12.75">
      <c r="A18" s="72">
        <v>11</v>
      </c>
      <c r="B18" s="8"/>
      <c r="C18" s="17"/>
      <c r="D18" s="49"/>
      <c r="E18" s="50"/>
      <c r="F18" s="47"/>
      <c r="G18" s="16"/>
      <c r="H18" s="50"/>
      <c r="I18" s="73">
        <f t="shared" si="0"/>
        <v>0</v>
      </c>
      <c r="J18" s="77">
        <f t="shared" si="1"/>
        <v>0</v>
      </c>
      <c r="K18" s="93">
        <f t="shared" si="2"/>
        <v>0</v>
      </c>
      <c r="L18" s="72">
        <f t="shared" si="3"/>
        <v>0</v>
      </c>
      <c r="M18" s="52"/>
      <c r="N18" s="48"/>
      <c r="O18" s="111">
        <f t="shared" si="4"/>
        <v>0</v>
      </c>
      <c r="P18" s="61">
        <f t="shared" si="5"/>
        <v>0</v>
      </c>
      <c r="Q18" s="74">
        <f t="shared" si="6"/>
        <v>0</v>
      </c>
      <c r="R18" s="75">
        <f t="shared" si="7"/>
        <v>0</v>
      </c>
      <c r="S18" s="75">
        <f t="shared" si="8"/>
        <v>0</v>
      </c>
      <c r="T18" s="75">
        <f t="shared" si="9"/>
        <v>0</v>
      </c>
      <c r="U18" s="75">
        <f t="shared" si="10"/>
        <v>0</v>
      </c>
      <c r="V18" s="76">
        <f t="shared" si="11"/>
        <v>0</v>
      </c>
      <c r="W18" s="47"/>
      <c r="X18" s="49"/>
      <c r="Y18" s="49"/>
      <c r="Z18" s="49"/>
      <c r="AA18" s="49"/>
      <c r="AB18" s="46"/>
      <c r="AC18" s="47"/>
      <c r="AD18" s="17"/>
      <c r="AE18" s="49"/>
      <c r="AF18" s="49"/>
      <c r="AG18" s="49"/>
      <c r="AH18" s="50"/>
      <c r="AI18" s="114"/>
    </row>
    <row r="19" spans="1:35" ht="12.75">
      <c r="A19" s="72">
        <v>12</v>
      </c>
      <c r="B19" s="8"/>
      <c r="C19" s="17"/>
      <c r="D19" s="49"/>
      <c r="E19" s="50"/>
      <c r="F19" s="47"/>
      <c r="G19" s="16"/>
      <c r="H19" s="50"/>
      <c r="I19" s="73">
        <f t="shared" si="0"/>
        <v>0</v>
      </c>
      <c r="J19" s="77">
        <f t="shared" si="1"/>
        <v>0</v>
      </c>
      <c r="K19" s="93">
        <f t="shared" si="2"/>
        <v>0</v>
      </c>
      <c r="L19" s="72">
        <f t="shared" si="3"/>
        <v>0</v>
      </c>
      <c r="M19" s="52"/>
      <c r="N19" s="48"/>
      <c r="O19" s="111">
        <f t="shared" si="4"/>
        <v>0</v>
      </c>
      <c r="P19" s="61">
        <f t="shared" si="5"/>
        <v>0</v>
      </c>
      <c r="Q19" s="74">
        <f t="shared" si="6"/>
        <v>0</v>
      </c>
      <c r="R19" s="75">
        <f t="shared" si="7"/>
        <v>0</v>
      </c>
      <c r="S19" s="75">
        <f t="shared" si="8"/>
        <v>0</v>
      </c>
      <c r="T19" s="75">
        <f t="shared" si="9"/>
        <v>0</v>
      </c>
      <c r="U19" s="75">
        <f t="shared" si="10"/>
        <v>0</v>
      </c>
      <c r="V19" s="76">
        <f t="shared" si="11"/>
        <v>0</v>
      </c>
      <c r="W19" s="47"/>
      <c r="X19" s="49"/>
      <c r="Y19" s="49"/>
      <c r="Z19" s="49"/>
      <c r="AA19" s="49"/>
      <c r="AB19" s="46"/>
      <c r="AC19" s="47"/>
      <c r="AD19" s="17"/>
      <c r="AE19" s="49"/>
      <c r="AF19" s="49"/>
      <c r="AG19" s="49"/>
      <c r="AH19" s="50"/>
      <c r="AI19" s="114"/>
    </row>
    <row r="20" spans="1:35" ht="12.75">
      <c r="A20" s="72">
        <v>13</v>
      </c>
      <c r="B20" s="8"/>
      <c r="C20" s="17"/>
      <c r="D20" s="49"/>
      <c r="E20" s="50"/>
      <c r="F20" s="47"/>
      <c r="G20" s="16"/>
      <c r="H20" s="50"/>
      <c r="I20" s="73">
        <f t="shared" si="0"/>
        <v>0</v>
      </c>
      <c r="J20" s="77">
        <f t="shared" si="1"/>
        <v>0</v>
      </c>
      <c r="K20" s="93">
        <f t="shared" si="2"/>
        <v>0</v>
      </c>
      <c r="L20" s="72">
        <f t="shared" si="3"/>
        <v>0</v>
      </c>
      <c r="M20" s="52"/>
      <c r="N20" s="48"/>
      <c r="O20" s="111">
        <f t="shared" si="4"/>
        <v>0</v>
      </c>
      <c r="P20" s="61">
        <f t="shared" si="5"/>
        <v>0</v>
      </c>
      <c r="Q20" s="74">
        <f t="shared" si="6"/>
        <v>0</v>
      </c>
      <c r="R20" s="75">
        <f t="shared" si="7"/>
        <v>0</v>
      </c>
      <c r="S20" s="75">
        <f t="shared" si="8"/>
        <v>0</v>
      </c>
      <c r="T20" s="75">
        <f t="shared" si="9"/>
        <v>0</v>
      </c>
      <c r="U20" s="75">
        <f t="shared" si="10"/>
        <v>0</v>
      </c>
      <c r="V20" s="76">
        <f t="shared" si="11"/>
        <v>0</v>
      </c>
      <c r="W20" s="47"/>
      <c r="X20" s="49"/>
      <c r="Y20" s="49"/>
      <c r="Z20" s="49"/>
      <c r="AA20" s="49"/>
      <c r="AB20" s="46"/>
      <c r="AC20" s="47"/>
      <c r="AD20" s="17"/>
      <c r="AE20" s="17"/>
      <c r="AF20" s="17"/>
      <c r="AG20" s="49"/>
      <c r="AH20" s="50"/>
      <c r="AI20" s="114"/>
    </row>
    <row r="21" spans="1:35" ht="12.75">
      <c r="A21" s="72">
        <v>14</v>
      </c>
      <c r="B21" s="51"/>
      <c r="C21" s="17"/>
      <c r="D21" s="49"/>
      <c r="E21" s="50"/>
      <c r="F21" s="47"/>
      <c r="G21" s="49"/>
      <c r="H21" s="50"/>
      <c r="I21" s="73">
        <f t="shared" si="0"/>
        <v>0</v>
      </c>
      <c r="J21" s="77">
        <f t="shared" si="1"/>
        <v>0</v>
      </c>
      <c r="K21" s="93">
        <f t="shared" si="2"/>
        <v>0</v>
      </c>
      <c r="L21" s="72">
        <f t="shared" si="3"/>
        <v>0</v>
      </c>
      <c r="M21" s="52"/>
      <c r="N21" s="48"/>
      <c r="O21" s="111">
        <f t="shared" si="4"/>
        <v>0</v>
      </c>
      <c r="P21" s="61">
        <f t="shared" si="5"/>
        <v>0</v>
      </c>
      <c r="Q21" s="74">
        <f t="shared" si="6"/>
        <v>0</v>
      </c>
      <c r="R21" s="75">
        <f t="shared" si="7"/>
        <v>0</v>
      </c>
      <c r="S21" s="75">
        <f t="shared" si="8"/>
        <v>0</v>
      </c>
      <c r="T21" s="75">
        <f t="shared" si="9"/>
        <v>0</v>
      </c>
      <c r="U21" s="75">
        <f t="shared" si="10"/>
        <v>0</v>
      </c>
      <c r="V21" s="76">
        <f t="shared" si="11"/>
        <v>0</v>
      </c>
      <c r="W21" s="47"/>
      <c r="X21" s="17"/>
      <c r="Y21" s="17"/>
      <c r="Z21" s="17"/>
      <c r="AA21" s="49"/>
      <c r="AB21" s="46"/>
      <c r="AC21" s="47"/>
      <c r="AD21" s="17"/>
      <c r="AE21" s="17"/>
      <c r="AF21" s="17"/>
      <c r="AG21" s="49"/>
      <c r="AH21" s="50"/>
      <c r="AI21" s="114"/>
    </row>
    <row r="22" spans="1:35" ht="12.75">
      <c r="A22" s="72">
        <v>15</v>
      </c>
      <c r="B22" s="8"/>
      <c r="C22" s="17"/>
      <c r="D22" s="49"/>
      <c r="E22" s="50"/>
      <c r="F22" s="47"/>
      <c r="G22" s="49"/>
      <c r="H22" s="50"/>
      <c r="I22" s="73">
        <f t="shared" si="0"/>
        <v>0</v>
      </c>
      <c r="J22" s="77">
        <f t="shared" si="1"/>
        <v>0</v>
      </c>
      <c r="K22" s="93">
        <f t="shared" si="2"/>
        <v>0</v>
      </c>
      <c r="L22" s="72">
        <f t="shared" si="3"/>
        <v>0</v>
      </c>
      <c r="M22" s="52"/>
      <c r="N22" s="48"/>
      <c r="O22" s="111">
        <f t="shared" si="4"/>
        <v>0</v>
      </c>
      <c r="P22" s="61">
        <f t="shared" si="5"/>
        <v>0</v>
      </c>
      <c r="Q22" s="74">
        <f t="shared" si="6"/>
        <v>0</v>
      </c>
      <c r="R22" s="75">
        <f t="shared" si="7"/>
        <v>0</v>
      </c>
      <c r="S22" s="75">
        <f t="shared" si="8"/>
        <v>0</v>
      </c>
      <c r="T22" s="75">
        <f t="shared" si="9"/>
        <v>0</v>
      </c>
      <c r="U22" s="75">
        <f t="shared" si="10"/>
        <v>0</v>
      </c>
      <c r="V22" s="76">
        <f t="shared" si="11"/>
        <v>0</v>
      </c>
      <c r="W22" s="47"/>
      <c r="X22" s="17"/>
      <c r="Y22" s="17"/>
      <c r="Z22" s="17"/>
      <c r="AA22" s="49"/>
      <c r="AB22" s="46"/>
      <c r="AC22" s="47"/>
      <c r="AD22" s="17"/>
      <c r="AE22" s="17"/>
      <c r="AF22" s="17"/>
      <c r="AG22" s="49"/>
      <c r="AH22" s="50"/>
      <c r="AI22" s="114"/>
    </row>
    <row r="23" spans="1:35" ht="12.75">
      <c r="A23" s="72">
        <v>16</v>
      </c>
      <c r="B23" s="8"/>
      <c r="C23" s="47"/>
      <c r="D23" s="49"/>
      <c r="E23" s="50"/>
      <c r="F23" s="47"/>
      <c r="G23" s="16"/>
      <c r="H23" s="46"/>
      <c r="I23" s="73">
        <f t="shared" si="0"/>
        <v>0</v>
      </c>
      <c r="J23" s="77">
        <f t="shared" si="1"/>
        <v>0</v>
      </c>
      <c r="K23" s="93">
        <f t="shared" si="2"/>
        <v>0</v>
      </c>
      <c r="L23" s="72">
        <f t="shared" si="3"/>
        <v>0</v>
      </c>
      <c r="M23" s="86"/>
      <c r="N23" s="48"/>
      <c r="O23" s="111">
        <f t="shared" si="4"/>
        <v>0</v>
      </c>
      <c r="P23" s="61">
        <f t="shared" si="5"/>
        <v>0</v>
      </c>
      <c r="Q23" s="74">
        <f t="shared" si="6"/>
        <v>0</v>
      </c>
      <c r="R23" s="75">
        <f t="shared" si="7"/>
        <v>0</v>
      </c>
      <c r="S23" s="75">
        <f t="shared" si="8"/>
        <v>0</v>
      </c>
      <c r="T23" s="75">
        <f t="shared" si="9"/>
        <v>0</v>
      </c>
      <c r="U23" s="75">
        <f t="shared" si="10"/>
        <v>0</v>
      </c>
      <c r="V23" s="76">
        <f t="shared" si="11"/>
        <v>0</v>
      </c>
      <c r="W23" s="47"/>
      <c r="X23" s="49"/>
      <c r="Y23" s="49"/>
      <c r="Z23" s="49"/>
      <c r="AA23" s="49"/>
      <c r="AB23" s="46"/>
      <c r="AC23" s="47"/>
      <c r="AD23" s="17"/>
      <c r="AE23" s="17"/>
      <c r="AF23" s="17"/>
      <c r="AG23" s="49"/>
      <c r="AH23" s="50"/>
      <c r="AI23" s="114"/>
    </row>
    <row r="24" spans="1:35" ht="12.75">
      <c r="A24" s="72">
        <v>17</v>
      </c>
      <c r="B24" s="8"/>
      <c r="C24" s="17"/>
      <c r="D24" s="49"/>
      <c r="E24" s="50"/>
      <c r="F24" s="47"/>
      <c r="G24" s="50"/>
      <c r="H24" s="46"/>
      <c r="I24" s="73">
        <f t="shared" si="0"/>
        <v>0</v>
      </c>
      <c r="J24" s="77">
        <f t="shared" si="1"/>
        <v>0</v>
      </c>
      <c r="K24" s="93">
        <f t="shared" si="2"/>
        <v>0</v>
      </c>
      <c r="L24" s="72">
        <f t="shared" si="3"/>
        <v>0</v>
      </c>
      <c r="M24" s="52"/>
      <c r="N24" s="48"/>
      <c r="O24" s="111">
        <f t="shared" si="4"/>
        <v>0</v>
      </c>
      <c r="P24" s="61">
        <f t="shared" si="5"/>
        <v>0</v>
      </c>
      <c r="Q24" s="74">
        <f t="shared" si="6"/>
        <v>0</v>
      </c>
      <c r="R24" s="75">
        <f t="shared" si="7"/>
        <v>0</v>
      </c>
      <c r="S24" s="75">
        <f t="shared" si="8"/>
        <v>0</v>
      </c>
      <c r="T24" s="75">
        <f t="shared" si="9"/>
        <v>0</v>
      </c>
      <c r="U24" s="75">
        <f t="shared" si="10"/>
        <v>0</v>
      </c>
      <c r="V24" s="76">
        <f t="shared" si="11"/>
        <v>0</v>
      </c>
      <c r="W24" s="47"/>
      <c r="X24" s="49"/>
      <c r="Y24" s="49"/>
      <c r="Z24" s="49"/>
      <c r="AA24" s="49"/>
      <c r="AB24" s="46"/>
      <c r="AC24" s="47"/>
      <c r="AD24" s="17"/>
      <c r="AE24" s="17"/>
      <c r="AF24" s="17"/>
      <c r="AG24" s="49"/>
      <c r="AH24" s="50"/>
      <c r="AI24" s="57"/>
    </row>
    <row r="25" spans="1:35" ht="12.75">
      <c r="A25" s="72">
        <v>18</v>
      </c>
      <c r="B25" s="8"/>
      <c r="C25" s="17"/>
      <c r="D25" s="49"/>
      <c r="E25" s="50"/>
      <c r="F25" s="47"/>
      <c r="G25" s="49"/>
      <c r="H25" s="46"/>
      <c r="I25" s="73">
        <f t="shared" si="0"/>
        <v>0</v>
      </c>
      <c r="J25" s="77">
        <f t="shared" si="1"/>
        <v>0</v>
      </c>
      <c r="K25" s="93">
        <f t="shared" si="2"/>
        <v>0</v>
      </c>
      <c r="L25" s="72">
        <f t="shared" si="3"/>
        <v>0</v>
      </c>
      <c r="M25" s="54"/>
      <c r="N25" s="55"/>
      <c r="O25" s="111">
        <f t="shared" si="4"/>
        <v>0</v>
      </c>
      <c r="P25" s="61">
        <f t="shared" si="5"/>
        <v>0</v>
      </c>
      <c r="Q25" s="74">
        <f t="shared" si="6"/>
        <v>0</v>
      </c>
      <c r="R25" s="75">
        <f t="shared" si="7"/>
        <v>0</v>
      </c>
      <c r="S25" s="75">
        <f t="shared" si="8"/>
        <v>0</v>
      </c>
      <c r="T25" s="75">
        <f t="shared" si="9"/>
        <v>0</v>
      </c>
      <c r="U25" s="75">
        <f t="shared" si="10"/>
        <v>0</v>
      </c>
      <c r="V25" s="76">
        <f t="shared" si="11"/>
        <v>0</v>
      </c>
      <c r="W25" s="47"/>
      <c r="X25" s="49"/>
      <c r="Y25" s="49"/>
      <c r="Z25" s="49"/>
      <c r="AA25" s="49"/>
      <c r="AB25" s="46"/>
      <c r="AC25" s="47"/>
      <c r="AD25" s="17"/>
      <c r="AE25" s="17"/>
      <c r="AF25" s="17"/>
      <c r="AG25" s="49"/>
      <c r="AH25" s="46"/>
      <c r="AI25" s="114"/>
    </row>
    <row r="26" spans="1:35" ht="12.75">
      <c r="A26" s="72">
        <v>19</v>
      </c>
      <c r="B26" s="53"/>
      <c r="C26" s="17"/>
      <c r="D26" s="49"/>
      <c r="E26" s="50"/>
      <c r="F26" s="47"/>
      <c r="G26" s="49"/>
      <c r="H26" s="46"/>
      <c r="I26" s="73">
        <f t="shared" si="0"/>
        <v>0</v>
      </c>
      <c r="J26" s="77">
        <f t="shared" si="1"/>
        <v>0</v>
      </c>
      <c r="K26" s="93">
        <f t="shared" si="2"/>
        <v>0</v>
      </c>
      <c r="L26" s="72">
        <f t="shared" si="3"/>
        <v>0</v>
      </c>
      <c r="M26" s="52"/>
      <c r="N26" s="48"/>
      <c r="O26" s="111">
        <f t="shared" si="4"/>
        <v>0</v>
      </c>
      <c r="P26" s="61">
        <f t="shared" si="5"/>
        <v>0</v>
      </c>
      <c r="Q26" s="74">
        <f t="shared" si="6"/>
        <v>0</v>
      </c>
      <c r="R26" s="75">
        <f t="shared" si="7"/>
        <v>0</v>
      </c>
      <c r="S26" s="75">
        <f t="shared" si="8"/>
        <v>0</v>
      </c>
      <c r="T26" s="75">
        <f t="shared" si="9"/>
        <v>0</v>
      </c>
      <c r="U26" s="75">
        <f t="shared" si="10"/>
        <v>0</v>
      </c>
      <c r="V26" s="76">
        <f t="shared" si="11"/>
        <v>0</v>
      </c>
      <c r="W26" s="47"/>
      <c r="X26" s="49"/>
      <c r="Y26" s="49"/>
      <c r="Z26" s="49"/>
      <c r="AA26" s="49"/>
      <c r="AB26" s="46"/>
      <c r="AC26" s="47"/>
      <c r="AD26" s="17"/>
      <c r="AE26" s="17"/>
      <c r="AF26" s="17"/>
      <c r="AG26" s="49"/>
      <c r="AH26" s="46"/>
      <c r="AI26" s="114"/>
    </row>
    <row r="27" spans="1:35" ht="12.75">
      <c r="A27" s="72">
        <v>20</v>
      </c>
      <c r="B27" s="8"/>
      <c r="C27" s="47"/>
      <c r="D27" s="49"/>
      <c r="E27" s="50"/>
      <c r="F27" s="47"/>
      <c r="G27" s="16"/>
      <c r="H27" s="46"/>
      <c r="I27" s="73">
        <f t="shared" si="0"/>
        <v>0</v>
      </c>
      <c r="J27" s="77">
        <f t="shared" si="1"/>
        <v>0</v>
      </c>
      <c r="K27" s="93">
        <f t="shared" si="2"/>
        <v>0</v>
      </c>
      <c r="L27" s="72">
        <f t="shared" si="3"/>
        <v>0</v>
      </c>
      <c r="M27" s="52"/>
      <c r="N27" s="55"/>
      <c r="O27" s="111">
        <f t="shared" si="4"/>
        <v>0</v>
      </c>
      <c r="P27" s="61">
        <f t="shared" si="5"/>
        <v>0</v>
      </c>
      <c r="Q27" s="74">
        <f t="shared" si="6"/>
        <v>0</v>
      </c>
      <c r="R27" s="75">
        <f t="shared" si="7"/>
        <v>0</v>
      </c>
      <c r="S27" s="75">
        <f t="shared" si="8"/>
        <v>0</v>
      </c>
      <c r="T27" s="75">
        <f t="shared" si="9"/>
        <v>0</v>
      </c>
      <c r="U27" s="75">
        <f t="shared" si="10"/>
        <v>0</v>
      </c>
      <c r="V27" s="76">
        <f t="shared" si="11"/>
        <v>0</v>
      </c>
      <c r="W27" s="47"/>
      <c r="X27" s="49"/>
      <c r="Y27" s="49"/>
      <c r="Z27" s="49"/>
      <c r="AA27" s="49"/>
      <c r="AB27" s="46"/>
      <c r="AC27" s="47"/>
      <c r="AD27" s="17"/>
      <c r="AE27" s="17"/>
      <c r="AF27" s="17"/>
      <c r="AG27" s="49"/>
      <c r="AH27" s="50"/>
      <c r="AI27" s="114"/>
    </row>
    <row r="28" spans="1:35" ht="12.75">
      <c r="A28" s="72">
        <v>21</v>
      </c>
      <c r="B28" s="8"/>
      <c r="C28" s="47"/>
      <c r="D28" s="49"/>
      <c r="E28" s="50"/>
      <c r="F28" s="47"/>
      <c r="G28" s="16"/>
      <c r="H28" s="46"/>
      <c r="I28" s="73">
        <f t="shared" si="0"/>
        <v>0</v>
      </c>
      <c r="J28" s="77">
        <f t="shared" si="1"/>
        <v>0</v>
      </c>
      <c r="K28" s="93">
        <f t="shared" si="2"/>
        <v>0</v>
      </c>
      <c r="L28" s="72">
        <f t="shared" si="3"/>
        <v>0</v>
      </c>
      <c r="M28" s="52"/>
      <c r="N28" s="55"/>
      <c r="O28" s="111">
        <f t="shared" si="4"/>
        <v>0</v>
      </c>
      <c r="P28" s="61">
        <f t="shared" si="5"/>
        <v>0</v>
      </c>
      <c r="Q28" s="74">
        <f t="shared" si="6"/>
        <v>0</v>
      </c>
      <c r="R28" s="75">
        <f t="shared" si="7"/>
        <v>0</v>
      </c>
      <c r="S28" s="75">
        <f t="shared" si="8"/>
        <v>0</v>
      </c>
      <c r="T28" s="75">
        <f t="shared" si="9"/>
        <v>0</v>
      </c>
      <c r="U28" s="75">
        <f t="shared" si="10"/>
        <v>0</v>
      </c>
      <c r="V28" s="76">
        <f t="shared" si="11"/>
        <v>0</v>
      </c>
      <c r="W28" s="47"/>
      <c r="X28" s="49"/>
      <c r="Y28" s="49"/>
      <c r="Z28" s="49"/>
      <c r="AA28" s="49"/>
      <c r="AB28" s="46"/>
      <c r="AC28" s="47"/>
      <c r="AD28" s="17"/>
      <c r="AE28" s="17"/>
      <c r="AF28" s="17"/>
      <c r="AG28" s="49"/>
      <c r="AH28" s="50"/>
      <c r="AI28" s="114"/>
    </row>
    <row r="29" spans="1:35" ht="12.75">
      <c r="A29" s="72">
        <v>22</v>
      </c>
      <c r="B29" s="8"/>
      <c r="C29" s="47"/>
      <c r="D29" s="49"/>
      <c r="E29" s="50"/>
      <c r="F29" s="47"/>
      <c r="G29" s="16"/>
      <c r="H29" s="46"/>
      <c r="I29" s="73">
        <f t="shared" si="0"/>
        <v>0</v>
      </c>
      <c r="J29" s="77">
        <f t="shared" si="1"/>
        <v>0</v>
      </c>
      <c r="K29" s="93">
        <f t="shared" si="2"/>
        <v>0</v>
      </c>
      <c r="L29" s="72">
        <f t="shared" si="3"/>
        <v>0</v>
      </c>
      <c r="M29" s="52"/>
      <c r="N29" s="48"/>
      <c r="O29" s="111">
        <f t="shared" si="4"/>
        <v>0</v>
      </c>
      <c r="P29" s="61">
        <f t="shared" si="5"/>
        <v>0</v>
      </c>
      <c r="Q29" s="74">
        <f t="shared" si="6"/>
        <v>0</v>
      </c>
      <c r="R29" s="75">
        <f t="shared" si="7"/>
        <v>0</v>
      </c>
      <c r="S29" s="75">
        <f t="shared" si="8"/>
        <v>0</v>
      </c>
      <c r="T29" s="75">
        <f t="shared" si="9"/>
        <v>0</v>
      </c>
      <c r="U29" s="75">
        <f t="shared" si="10"/>
        <v>0</v>
      </c>
      <c r="V29" s="76">
        <f t="shared" si="11"/>
        <v>0</v>
      </c>
      <c r="W29" s="47"/>
      <c r="X29" s="49"/>
      <c r="Y29" s="49"/>
      <c r="Z29" s="49"/>
      <c r="AA29" s="49"/>
      <c r="AB29" s="46"/>
      <c r="AC29" s="47"/>
      <c r="AD29" s="17"/>
      <c r="AE29" s="17"/>
      <c r="AF29" s="17"/>
      <c r="AG29" s="49"/>
      <c r="AH29" s="50"/>
      <c r="AI29" s="114"/>
    </row>
    <row r="30" spans="1:35" ht="12.75">
      <c r="A30" s="72">
        <v>23</v>
      </c>
      <c r="B30" s="8"/>
      <c r="C30" s="47"/>
      <c r="D30" s="49"/>
      <c r="E30" s="46"/>
      <c r="F30" s="17"/>
      <c r="G30" s="49"/>
      <c r="H30" s="50"/>
      <c r="I30" s="73">
        <f t="shared" si="0"/>
        <v>0</v>
      </c>
      <c r="J30" s="77">
        <f t="shared" si="1"/>
        <v>0</v>
      </c>
      <c r="K30" s="93">
        <f t="shared" si="2"/>
        <v>0</v>
      </c>
      <c r="L30" s="72">
        <f t="shared" si="3"/>
        <v>0</v>
      </c>
      <c r="M30" s="52"/>
      <c r="N30" s="48"/>
      <c r="O30" s="111">
        <f t="shared" si="4"/>
        <v>0</v>
      </c>
      <c r="P30" s="61">
        <f t="shared" si="5"/>
        <v>0</v>
      </c>
      <c r="Q30" s="74">
        <f t="shared" si="6"/>
        <v>0</v>
      </c>
      <c r="R30" s="75">
        <f t="shared" si="7"/>
        <v>0</v>
      </c>
      <c r="S30" s="75">
        <f t="shared" si="8"/>
        <v>0</v>
      </c>
      <c r="T30" s="75">
        <f t="shared" si="9"/>
        <v>0</v>
      </c>
      <c r="U30" s="75">
        <f t="shared" si="10"/>
        <v>0</v>
      </c>
      <c r="V30" s="76">
        <f t="shared" si="11"/>
        <v>0</v>
      </c>
      <c r="W30" s="47"/>
      <c r="X30" s="49"/>
      <c r="Y30" s="49"/>
      <c r="Z30" s="49"/>
      <c r="AA30" s="49"/>
      <c r="AB30" s="46"/>
      <c r="AC30" s="17"/>
      <c r="AD30" s="49"/>
      <c r="AE30" s="49"/>
      <c r="AF30" s="49"/>
      <c r="AG30" s="49"/>
      <c r="AH30" s="50"/>
      <c r="AI30" s="114"/>
    </row>
    <row r="31" spans="1:35" ht="12.75">
      <c r="A31" s="72">
        <v>24</v>
      </c>
      <c r="B31" s="56"/>
      <c r="C31" s="57"/>
      <c r="D31" s="49"/>
      <c r="E31" s="50"/>
      <c r="F31" s="47"/>
      <c r="G31" s="49"/>
      <c r="H31" s="46"/>
      <c r="I31" s="73">
        <f t="shared" si="0"/>
        <v>0</v>
      </c>
      <c r="J31" s="77">
        <f t="shared" si="1"/>
        <v>0</v>
      </c>
      <c r="K31" s="93">
        <f t="shared" si="2"/>
        <v>0</v>
      </c>
      <c r="L31" s="72">
        <f t="shared" si="3"/>
        <v>0</v>
      </c>
      <c r="M31" s="52"/>
      <c r="N31" s="48"/>
      <c r="O31" s="111">
        <f t="shared" si="4"/>
        <v>0</v>
      </c>
      <c r="P31" s="61">
        <f t="shared" si="5"/>
        <v>0</v>
      </c>
      <c r="Q31" s="74">
        <f t="shared" si="6"/>
        <v>0</v>
      </c>
      <c r="R31" s="75">
        <f t="shared" si="7"/>
        <v>0</v>
      </c>
      <c r="S31" s="75">
        <f t="shared" si="8"/>
        <v>0</v>
      </c>
      <c r="T31" s="75">
        <f t="shared" si="9"/>
        <v>0</v>
      </c>
      <c r="U31" s="75">
        <f t="shared" si="10"/>
        <v>0</v>
      </c>
      <c r="V31" s="76">
        <f t="shared" si="11"/>
        <v>0</v>
      </c>
      <c r="W31" s="47"/>
      <c r="X31" s="49"/>
      <c r="Y31" s="49"/>
      <c r="Z31" s="49"/>
      <c r="AA31" s="49"/>
      <c r="AB31" s="46"/>
      <c r="AC31" s="17"/>
      <c r="AD31" s="17"/>
      <c r="AE31" s="17"/>
      <c r="AF31" s="17"/>
      <c r="AG31" s="49"/>
      <c r="AH31" s="50"/>
      <c r="AI31" s="115"/>
    </row>
    <row r="32" spans="1:35" ht="12.75">
      <c r="A32" s="72">
        <v>25</v>
      </c>
      <c r="B32" s="56"/>
      <c r="C32" s="57"/>
      <c r="D32" s="49"/>
      <c r="E32" s="50"/>
      <c r="F32" s="47"/>
      <c r="G32" s="49"/>
      <c r="H32" s="46"/>
      <c r="I32" s="73">
        <f t="shared" si="0"/>
        <v>0</v>
      </c>
      <c r="J32" s="77">
        <f t="shared" si="1"/>
        <v>0</v>
      </c>
      <c r="K32" s="93">
        <f t="shared" si="2"/>
        <v>0</v>
      </c>
      <c r="L32" s="72">
        <f t="shared" si="3"/>
        <v>0</v>
      </c>
      <c r="M32" s="52"/>
      <c r="N32" s="48"/>
      <c r="O32" s="111">
        <f t="shared" si="4"/>
        <v>0</v>
      </c>
      <c r="P32" s="61">
        <f t="shared" si="5"/>
        <v>0</v>
      </c>
      <c r="Q32" s="74">
        <f t="shared" si="6"/>
        <v>0</v>
      </c>
      <c r="R32" s="75">
        <f t="shared" si="7"/>
        <v>0</v>
      </c>
      <c r="S32" s="75">
        <f t="shared" si="8"/>
        <v>0</v>
      </c>
      <c r="T32" s="75">
        <f t="shared" si="9"/>
        <v>0</v>
      </c>
      <c r="U32" s="75">
        <f t="shared" si="10"/>
        <v>0</v>
      </c>
      <c r="V32" s="76">
        <f t="shared" si="11"/>
        <v>0</v>
      </c>
      <c r="W32" s="47"/>
      <c r="X32" s="49"/>
      <c r="Y32" s="49"/>
      <c r="Z32" s="49"/>
      <c r="AA32" s="49"/>
      <c r="AB32" s="46"/>
      <c r="AC32" s="17"/>
      <c r="AD32" s="17"/>
      <c r="AE32" s="17"/>
      <c r="AF32" s="17"/>
      <c r="AG32" s="49"/>
      <c r="AH32" s="50"/>
      <c r="AI32" s="114"/>
    </row>
    <row r="33" spans="1:35" ht="12.75">
      <c r="A33" s="72">
        <v>26</v>
      </c>
      <c r="B33" s="53"/>
      <c r="C33" s="57"/>
      <c r="D33" s="49"/>
      <c r="E33" s="50"/>
      <c r="F33" s="47"/>
      <c r="G33" s="16"/>
      <c r="H33" s="46"/>
      <c r="I33" s="73">
        <f t="shared" si="0"/>
        <v>0</v>
      </c>
      <c r="J33" s="77">
        <f t="shared" si="1"/>
        <v>0</v>
      </c>
      <c r="K33" s="93">
        <f t="shared" si="2"/>
        <v>0</v>
      </c>
      <c r="L33" s="72">
        <f t="shared" si="3"/>
        <v>0</v>
      </c>
      <c r="M33" s="52"/>
      <c r="N33" s="48"/>
      <c r="O33" s="111">
        <f t="shared" si="4"/>
        <v>0</v>
      </c>
      <c r="P33" s="61">
        <f t="shared" si="5"/>
        <v>0</v>
      </c>
      <c r="Q33" s="74">
        <f t="shared" si="6"/>
        <v>0</v>
      </c>
      <c r="R33" s="75">
        <f t="shared" si="7"/>
        <v>0</v>
      </c>
      <c r="S33" s="75">
        <f t="shared" si="8"/>
        <v>0</v>
      </c>
      <c r="T33" s="75">
        <f t="shared" si="9"/>
        <v>0</v>
      </c>
      <c r="U33" s="75">
        <f t="shared" si="10"/>
        <v>0</v>
      </c>
      <c r="V33" s="76">
        <f t="shared" si="11"/>
        <v>0</v>
      </c>
      <c r="W33" s="47"/>
      <c r="X33" s="49"/>
      <c r="Y33" s="49"/>
      <c r="Z33" s="49"/>
      <c r="AA33" s="49"/>
      <c r="AB33" s="46"/>
      <c r="AC33" s="17"/>
      <c r="AD33" s="17"/>
      <c r="AE33" s="17"/>
      <c r="AF33" s="17"/>
      <c r="AG33" s="49"/>
      <c r="AH33" s="46"/>
      <c r="AI33" s="114"/>
    </row>
    <row r="34" spans="1:35" ht="12.75">
      <c r="A34" s="72">
        <v>27</v>
      </c>
      <c r="B34" s="53"/>
      <c r="C34" s="57"/>
      <c r="D34" s="49"/>
      <c r="E34" s="50"/>
      <c r="F34" s="47"/>
      <c r="G34" s="16"/>
      <c r="H34" s="46"/>
      <c r="I34" s="73">
        <f t="shared" si="0"/>
        <v>0</v>
      </c>
      <c r="J34" s="77">
        <f t="shared" si="1"/>
        <v>0</v>
      </c>
      <c r="K34" s="93">
        <f t="shared" si="2"/>
        <v>0</v>
      </c>
      <c r="L34" s="72">
        <f t="shared" si="3"/>
        <v>0</v>
      </c>
      <c r="M34" s="52"/>
      <c r="N34" s="48"/>
      <c r="O34" s="111">
        <f t="shared" si="4"/>
        <v>0</v>
      </c>
      <c r="P34" s="61">
        <f t="shared" si="5"/>
        <v>0</v>
      </c>
      <c r="Q34" s="74">
        <f t="shared" si="6"/>
        <v>0</v>
      </c>
      <c r="R34" s="75">
        <f t="shared" si="7"/>
        <v>0</v>
      </c>
      <c r="S34" s="75">
        <f t="shared" si="8"/>
        <v>0</v>
      </c>
      <c r="T34" s="75">
        <f t="shared" si="9"/>
        <v>0</v>
      </c>
      <c r="U34" s="75">
        <f t="shared" si="10"/>
        <v>0</v>
      </c>
      <c r="V34" s="76">
        <f t="shared" si="11"/>
        <v>0</v>
      </c>
      <c r="W34" s="47"/>
      <c r="X34" s="49"/>
      <c r="Y34" s="49"/>
      <c r="Z34" s="49"/>
      <c r="AA34" s="49"/>
      <c r="AB34" s="46"/>
      <c r="AC34" s="17"/>
      <c r="AD34" s="17"/>
      <c r="AE34" s="17"/>
      <c r="AF34" s="17"/>
      <c r="AG34" s="49"/>
      <c r="AH34" s="50"/>
      <c r="AI34" s="57"/>
    </row>
    <row r="35" spans="1:35" ht="12.75">
      <c r="A35" s="72">
        <v>28</v>
      </c>
      <c r="B35" s="8"/>
      <c r="C35" s="47"/>
      <c r="D35" s="49"/>
      <c r="E35" s="50"/>
      <c r="F35" s="47"/>
      <c r="G35" s="16"/>
      <c r="H35" s="46"/>
      <c r="I35" s="73">
        <f t="shared" si="0"/>
        <v>0</v>
      </c>
      <c r="J35" s="77">
        <f t="shared" si="1"/>
        <v>0</v>
      </c>
      <c r="K35" s="93">
        <f t="shared" si="2"/>
        <v>0</v>
      </c>
      <c r="L35" s="72">
        <f t="shared" si="3"/>
        <v>0</v>
      </c>
      <c r="M35" s="52"/>
      <c r="N35" s="48"/>
      <c r="O35" s="111">
        <f t="shared" si="4"/>
        <v>0</v>
      </c>
      <c r="P35" s="61">
        <f t="shared" si="5"/>
        <v>0</v>
      </c>
      <c r="Q35" s="74">
        <f t="shared" si="6"/>
        <v>0</v>
      </c>
      <c r="R35" s="75">
        <f t="shared" si="7"/>
        <v>0</v>
      </c>
      <c r="S35" s="75">
        <f t="shared" si="8"/>
        <v>0</v>
      </c>
      <c r="T35" s="75">
        <f t="shared" si="9"/>
        <v>0</v>
      </c>
      <c r="U35" s="75">
        <f t="shared" si="10"/>
        <v>0</v>
      </c>
      <c r="V35" s="76">
        <f t="shared" si="11"/>
        <v>0</v>
      </c>
      <c r="W35" s="47"/>
      <c r="X35" s="49"/>
      <c r="Y35" s="49"/>
      <c r="Z35" s="49"/>
      <c r="AA35" s="49"/>
      <c r="AB35" s="46"/>
      <c r="AC35" s="47"/>
      <c r="AD35" s="17"/>
      <c r="AE35" s="17"/>
      <c r="AF35" s="17"/>
      <c r="AG35" s="49"/>
      <c r="AH35" s="50"/>
      <c r="AI35" s="116"/>
    </row>
    <row r="36" spans="1:35" ht="12.75">
      <c r="A36" s="72">
        <v>29</v>
      </c>
      <c r="B36" s="8"/>
      <c r="C36" s="47"/>
      <c r="D36" s="49"/>
      <c r="E36" s="50"/>
      <c r="F36" s="47"/>
      <c r="G36" s="16"/>
      <c r="H36" s="46"/>
      <c r="I36" s="73">
        <f t="shared" si="0"/>
        <v>0</v>
      </c>
      <c r="J36" s="77">
        <f t="shared" si="1"/>
        <v>0</v>
      </c>
      <c r="K36" s="93">
        <f t="shared" si="2"/>
        <v>0</v>
      </c>
      <c r="L36" s="72">
        <f t="shared" si="3"/>
        <v>0</v>
      </c>
      <c r="M36" s="52"/>
      <c r="N36" s="48"/>
      <c r="O36" s="111">
        <f t="shared" si="4"/>
        <v>0</v>
      </c>
      <c r="P36" s="61">
        <f t="shared" si="5"/>
        <v>0</v>
      </c>
      <c r="Q36" s="98">
        <f t="shared" si="6"/>
        <v>0</v>
      </c>
      <c r="R36" s="99">
        <f t="shared" si="7"/>
        <v>0</v>
      </c>
      <c r="S36" s="99">
        <f t="shared" si="8"/>
        <v>0</v>
      </c>
      <c r="T36" s="99">
        <f t="shared" si="9"/>
        <v>0</v>
      </c>
      <c r="U36" s="99">
        <f t="shared" si="10"/>
        <v>0</v>
      </c>
      <c r="V36" s="100">
        <f t="shared" si="11"/>
        <v>0</v>
      </c>
      <c r="W36" s="47"/>
      <c r="X36" s="49"/>
      <c r="Y36" s="49"/>
      <c r="Z36" s="49"/>
      <c r="AA36" s="49"/>
      <c r="AB36" s="46"/>
      <c r="AC36" s="47"/>
      <c r="AD36" s="17"/>
      <c r="AE36" s="17"/>
      <c r="AF36" s="17"/>
      <c r="AG36" s="49"/>
      <c r="AH36" s="50"/>
      <c r="AI36" s="117"/>
    </row>
    <row r="37" spans="1:35" ht="13.5" thickBot="1">
      <c r="A37" s="25">
        <v>30</v>
      </c>
      <c r="B37" s="41"/>
      <c r="C37" s="18"/>
      <c r="D37" s="19"/>
      <c r="E37" s="22"/>
      <c r="F37" s="18"/>
      <c r="G37" s="24"/>
      <c r="H37" s="20"/>
      <c r="I37" s="81">
        <f t="shared" si="0"/>
        <v>0</v>
      </c>
      <c r="J37" s="82">
        <f t="shared" si="1"/>
        <v>0</v>
      </c>
      <c r="K37" s="93">
        <f t="shared" si="2"/>
        <v>0</v>
      </c>
      <c r="L37" s="72">
        <f t="shared" si="3"/>
        <v>0</v>
      </c>
      <c r="M37" s="92"/>
      <c r="N37" s="26"/>
      <c r="O37" s="112">
        <f t="shared" si="4"/>
        <v>0</v>
      </c>
      <c r="P37" s="27">
        <f t="shared" si="5"/>
        <v>0</v>
      </c>
      <c r="Q37" s="78">
        <f t="shared" si="6"/>
        <v>0</v>
      </c>
      <c r="R37" s="79">
        <f t="shared" si="7"/>
        <v>0</v>
      </c>
      <c r="S37" s="79">
        <f t="shared" si="8"/>
        <v>0</v>
      </c>
      <c r="T37" s="79">
        <f t="shared" si="9"/>
        <v>0</v>
      </c>
      <c r="U37" s="79">
        <f t="shared" si="10"/>
        <v>0</v>
      </c>
      <c r="V37" s="80">
        <f t="shared" si="11"/>
        <v>0</v>
      </c>
      <c r="W37" s="18"/>
      <c r="X37" s="19"/>
      <c r="Y37" s="19"/>
      <c r="Z37" s="19"/>
      <c r="AA37" s="19"/>
      <c r="AB37" s="20"/>
      <c r="AC37" s="18"/>
      <c r="AD37" s="21"/>
      <c r="AE37" s="21"/>
      <c r="AF37" s="21"/>
      <c r="AG37" s="19"/>
      <c r="AH37" s="22"/>
      <c r="AI37" s="118"/>
    </row>
    <row r="38" spans="1:35" s="7" customFormat="1" ht="12.75" customHeight="1" thickBot="1">
      <c r="A38" s="498" t="s">
        <v>6</v>
      </c>
      <c r="B38" s="499"/>
      <c r="C38" s="34">
        <f aca="true" t="shared" si="12" ref="C38:L38">SUM(C8:C37)</f>
        <v>0</v>
      </c>
      <c r="D38" s="35">
        <f t="shared" si="12"/>
        <v>0</v>
      </c>
      <c r="E38" s="33">
        <f t="shared" si="12"/>
        <v>0</v>
      </c>
      <c r="F38" s="34">
        <f t="shared" si="12"/>
        <v>0</v>
      </c>
      <c r="G38" s="35">
        <f t="shared" si="12"/>
        <v>0</v>
      </c>
      <c r="H38" s="33">
        <f t="shared" si="12"/>
        <v>0</v>
      </c>
      <c r="I38" s="94">
        <f t="shared" si="12"/>
        <v>0</v>
      </c>
      <c r="J38" s="95">
        <f t="shared" si="12"/>
        <v>0</v>
      </c>
      <c r="K38" s="96">
        <f t="shared" si="12"/>
        <v>0</v>
      </c>
      <c r="L38" s="9">
        <f t="shared" si="12"/>
        <v>0</v>
      </c>
      <c r="M38" s="84">
        <f>COUNTIF(M8:M37,"EGZ")</f>
        <v>0</v>
      </c>
      <c r="N38" s="83">
        <f>COUNTIF(N8:N37,"EGZ")</f>
        <v>0</v>
      </c>
      <c r="O38" s="106">
        <f aca="true" t="shared" si="13" ref="O38:AH38">SUM(O8:O37)</f>
        <v>0</v>
      </c>
      <c r="P38" s="9">
        <f t="shared" si="13"/>
        <v>0</v>
      </c>
      <c r="Q38" s="83">
        <f t="shared" si="13"/>
        <v>0</v>
      </c>
      <c r="R38" s="84">
        <f t="shared" si="13"/>
        <v>0</v>
      </c>
      <c r="S38" s="84">
        <f t="shared" si="13"/>
        <v>0</v>
      </c>
      <c r="T38" s="84">
        <f t="shared" si="13"/>
        <v>0</v>
      </c>
      <c r="U38" s="84">
        <f t="shared" si="13"/>
        <v>0</v>
      </c>
      <c r="V38" s="85">
        <f t="shared" si="13"/>
        <v>0</v>
      </c>
      <c r="W38" s="85">
        <f t="shared" si="13"/>
        <v>0</v>
      </c>
      <c r="X38" s="85">
        <f t="shared" si="13"/>
        <v>0</v>
      </c>
      <c r="Y38" s="85">
        <f t="shared" si="13"/>
        <v>0</v>
      </c>
      <c r="Z38" s="85">
        <f t="shared" si="13"/>
        <v>0</v>
      </c>
      <c r="AA38" s="85">
        <f t="shared" si="13"/>
        <v>0</v>
      </c>
      <c r="AB38" s="85">
        <f t="shared" si="13"/>
        <v>0</v>
      </c>
      <c r="AC38" s="85">
        <f t="shared" si="13"/>
        <v>0</v>
      </c>
      <c r="AD38" s="85">
        <f t="shared" si="13"/>
        <v>0</v>
      </c>
      <c r="AE38" s="85">
        <f t="shared" si="13"/>
        <v>0</v>
      </c>
      <c r="AF38" s="85">
        <f t="shared" si="13"/>
        <v>0</v>
      </c>
      <c r="AG38" s="85">
        <f t="shared" si="13"/>
        <v>0</v>
      </c>
      <c r="AH38" s="85">
        <f t="shared" si="13"/>
        <v>0</v>
      </c>
      <c r="AI38" s="123"/>
    </row>
    <row r="39" spans="1:35" s="7" customFormat="1" ht="12.75" customHeight="1" thickBot="1">
      <c r="A39" s="2"/>
      <c r="B39" s="9" t="s">
        <v>33</v>
      </c>
      <c r="C39" s="498">
        <f>SUM(C38:E38)</f>
        <v>0</v>
      </c>
      <c r="D39" s="503"/>
      <c r="E39" s="502"/>
      <c r="F39" s="498">
        <f>SUM(F38:H38)</f>
        <v>0</v>
      </c>
      <c r="G39" s="503"/>
      <c r="H39" s="503"/>
      <c r="I39" s="97"/>
      <c r="J39" s="484" t="s">
        <v>44</v>
      </c>
      <c r="K39" s="485"/>
      <c r="L39" s="486"/>
      <c r="M39" s="487" t="s">
        <v>45</v>
      </c>
      <c r="N39" s="488"/>
      <c r="O39" s="108"/>
      <c r="P39" s="28"/>
      <c r="Q39" s="504">
        <f>W39+AC39</f>
        <v>0</v>
      </c>
      <c r="R39" s="505"/>
      <c r="S39" s="505"/>
      <c r="T39" s="506"/>
      <c r="U39" s="500">
        <f>AA39+AG39</f>
        <v>0</v>
      </c>
      <c r="V39" s="510"/>
      <c r="W39" s="507">
        <f>SUM(W38:Z38)</f>
        <v>0</v>
      </c>
      <c r="X39" s="508"/>
      <c r="Y39" s="508"/>
      <c r="Z39" s="509"/>
      <c r="AA39" s="498">
        <f>SUM(AA38:AB38)</f>
        <v>0</v>
      </c>
      <c r="AB39" s="499"/>
      <c r="AC39" s="507">
        <f>SUM(AC38:AF38)</f>
        <v>0</v>
      </c>
      <c r="AD39" s="508"/>
      <c r="AE39" s="508"/>
      <c r="AF39" s="509"/>
      <c r="AG39" s="498">
        <f>SUM(AG38:AH38)</f>
        <v>0</v>
      </c>
      <c r="AH39" s="499"/>
      <c r="AI39" s="29"/>
    </row>
    <row r="40" spans="1:35" s="7" customFormat="1" ht="12.75" customHeight="1" thickBot="1">
      <c r="A40" s="2"/>
      <c r="B40" s="91"/>
      <c r="C40" s="91"/>
      <c r="D40" s="91"/>
      <c r="E40" s="101"/>
      <c r="F40" s="91"/>
      <c r="G40" s="91"/>
      <c r="H40" s="91"/>
      <c r="I40" s="2"/>
      <c r="J40" s="528" t="s">
        <v>42</v>
      </c>
      <c r="K40" s="529"/>
      <c r="L40" s="529"/>
      <c r="M40" s="529"/>
      <c r="N40" s="530"/>
      <c r="O40" s="107"/>
      <c r="P40" s="28"/>
      <c r="Q40" s="500">
        <f>W40+AC40</f>
        <v>0</v>
      </c>
      <c r="R40" s="501"/>
      <c r="S40" s="501"/>
      <c r="T40" s="501"/>
      <c r="U40" s="501"/>
      <c r="V40" s="502"/>
      <c r="W40" s="498">
        <f>W39+AA39</f>
        <v>0</v>
      </c>
      <c r="X40" s="501"/>
      <c r="Y40" s="501"/>
      <c r="Z40" s="501"/>
      <c r="AA40" s="501"/>
      <c r="AB40" s="502"/>
      <c r="AC40" s="498">
        <f>AC39+AG39</f>
        <v>0</v>
      </c>
      <c r="AD40" s="503"/>
      <c r="AE40" s="503"/>
      <c r="AF40" s="503"/>
      <c r="AG40" s="503"/>
      <c r="AH40" s="499"/>
      <c r="AI40" s="29"/>
    </row>
    <row r="41" spans="1:35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1"/>
      <c r="R41" s="31"/>
      <c r="S41" s="31"/>
      <c r="T41" s="31"/>
      <c r="U41" s="31"/>
      <c r="V41" s="32"/>
      <c r="W41" s="30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</row>
    <row r="42" spans="1:35" ht="12.75" customHeight="1">
      <c r="A42" s="491" t="s">
        <v>25</v>
      </c>
      <c r="B42" s="492"/>
      <c r="C42" s="493" t="s">
        <v>26</v>
      </c>
      <c r="D42" s="494"/>
      <c r="E42" s="494"/>
      <c r="F42" s="494"/>
      <c r="G42" s="494"/>
      <c r="H42" s="494"/>
      <c r="I42" s="494"/>
      <c r="J42" s="494"/>
      <c r="K42" s="494"/>
      <c r="L42" s="494"/>
      <c r="M42" s="494"/>
      <c r="N42" s="494"/>
      <c r="O42" s="494"/>
      <c r="P42" s="494"/>
      <c r="Q42" s="494"/>
      <c r="R42" s="494"/>
      <c r="S42" s="494"/>
      <c r="T42" s="494"/>
      <c r="U42" s="494"/>
      <c r="V42" s="495"/>
      <c r="W42" s="43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12.75">
      <c r="A43" s="489" t="s">
        <v>47</v>
      </c>
      <c r="B43" s="490"/>
      <c r="C43" s="490" t="s">
        <v>8</v>
      </c>
      <c r="D43" s="490"/>
      <c r="E43" s="490"/>
      <c r="F43" s="490"/>
      <c r="G43" s="490"/>
      <c r="H43" s="490"/>
      <c r="I43" s="490"/>
      <c r="J43" s="490"/>
      <c r="K43" s="490"/>
      <c r="L43" s="490"/>
      <c r="M43" s="490"/>
      <c r="N43" s="490"/>
      <c r="O43" s="490"/>
      <c r="P43" s="490"/>
      <c r="Q43" s="490"/>
      <c r="R43" s="87" t="s">
        <v>28</v>
      </c>
      <c r="S43" s="36"/>
      <c r="T43" s="36"/>
      <c r="U43" s="36"/>
      <c r="V43" s="37"/>
      <c r="W43" s="43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ht="12.75">
      <c r="A44" s="532" t="s">
        <v>39</v>
      </c>
      <c r="B44" s="531"/>
      <c r="C44" s="490" t="s">
        <v>9</v>
      </c>
      <c r="D44" s="490"/>
      <c r="E44" s="490"/>
      <c r="F44" s="490"/>
      <c r="G44" s="490"/>
      <c r="H44" s="490"/>
      <c r="I44" s="490"/>
      <c r="J44" s="490"/>
      <c r="K44" s="490"/>
      <c r="L44" s="490"/>
      <c r="M44" s="490"/>
      <c r="N44" s="490"/>
      <c r="O44" s="490"/>
      <c r="P44" s="490"/>
      <c r="Q44" s="490"/>
      <c r="R44" s="38" t="s">
        <v>16</v>
      </c>
      <c r="S44" s="36"/>
      <c r="T44" s="36"/>
      <c r="U44" s="37"/>
      <c r="V44" s="90"/>
      <c r="W44" s="43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1:35" ht="13.5" thickBot="1">
      <c r="A45" s="532"/>
      <c r="B45" s="531"/>
      <c r="C45" s="531" t="s">
        <v>12</v>
      </c>
      <c r="D45" s="531"/>
      <c r="E45" s="531"/>
      <c r="F45" s="531"/>
      <c r="G45" s="531"/>
      <c r="H45" s="531"/>
      <c r="I45" s="531"/>
      <c r="J45" s="531"/>
      <c r="K45" s="531"/>
      <c r="L45" s="531"/>
      <c r="M45" s="531"/>
      <c r="N45" s="531"/>
      <c r="O45" s="531"/>
      <c r="P45" s="531"/>
      <c r="Q45" s="531"/>
      <c r="R45" s="88" t="s">
        <v>46</v>
      </c>
      <c r="S45" s="39"/>
      <c r="T45" s="39"/>
      <c r="U45" s="40"/>
      <c r="V45" s="89"/>
      <c r="W45" s="43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</row>
    <row r="46" spans="1:35" ht="13.5" thickBot="1">
      <c r="A46" s="479"/>
      <c r="B46" s="480"/>
      <c r="C46" s="481" t="s">
        <v>43</v>
      </c>
      <c r="D46" s="482"/>
      <c r="E46" s="482"/>
      <c r="F46" s="482"/>
      <c r="G46" s="482"/>
      <c r="H46" s="482"/>
      <c r="I46" s="482"/>
      <c r="J46" s="482"/>
      <c r="K46" s="482"/>
      <c r="L46" s="482"/>
      <c r="M46" s="482"/>
      <c r="N46" s="482"/>
      <c r="O46" s="482"/>
      <c r="P46" s="482"/>
      <c r="Q46" s="483"/>
      <c r="R46" s="105"/>
      <c r="S46" s="103"/>
      <c r="T46" s="103"/>
      <c r="U46" s="103"/>
      <c r="V46" s="102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</row>
    <row r="47" spans="1:22" ht="12.75">
      <c r="A47" s="605" t="s">
        <v>22</v>
      </c>
      <c r="B47" s="606"/>
      <c r="C47" s="607" t="s">
        <v>20</v>
      </c>
      <c r="D47" s="608"/>
      <c r="E47" s="608"/>
      <c r="F47" s="608"/>
      <c r="G47" s="608"/>
      <c r="H47" s="608"/>
      <c r="I47" s="608"/>
      <c r="J47" s="608"/>
      <c r="K47" s="608"/>
      <c r="L47" s="608"/>
      <c r="M47" s="609"/>
      <c r="N47" s="607" t="s">
        <v>21</v>
      </c>
      <c r="O47" s="608"/>
      <c r="P47" s="610"/>
      <c r="Q47" s="495"/>
      <c r="R47" s="104"/>
      <c r="V47" s="3"/>
    </row>
    <row r="48" spans="1:22" ht="12.75">
      <c r="A48" s="620" t="s">
        <v>17</v>
      </c>
      <c r="B48" s="621"/>
      <c r="C48" s="611">
        <v>15</v>
      </c>
      <c r="D48" s="612"/>
      <c r="E48" s="612"/>
      <c r="F48" s="612"/>
      <c r="G48" s="612"/>
      <c r="H48" s="612"/>
      <c r="I48" s="612"/>
      <c r="J48" s="612"/>
      <c r="K48" s="612"/>
      <c r="L48" s="612"/>
      <c r="M48" s="613"/>
      <c r="N48" s="611">
        <v>15</v>
      </c>
      <c r="O48" s="612"/>
      <c r="P48" s="612"/>
      <c r="Q48" s="614"/>
      <c r="R48" s="4"/>
      <c r="V48" s="5"/>
    </row>
    <row r="49" spans="1:22" ht="12.75">
      <c r="A49" s="620" t="s">
        <v>18</v>
      </c>
      <c r="B49" s="621"/>
      <c r="C49" s="611">
        <v>15</v>
      </c>
      <c r="D49" s="612"/>
      <c r="E49" s="612"/>
      <c r="F49" s="612"/>
      <c r="G49" s="612"/>
      <c r="H49" s="612"/>
      <c r="I49" s="612"/>
      <c r="J49" s="612"/>
      <c r="K49" s="612"/>
      <c r="L49" s="612"/>
      <c r="M49" s="613"/>
      <c r="N49" s="611">
        <v>15</v>
      </c>
      <c r="O49" s="612"/>
      <c r="P49" s="612"/>
      <c r="Q49" s="614"/>
      <c r="R49" s="4"/>
      <c r="V49" s="5"/>
    </row>
    <row r="50" spans="1:22" ht="13.5" thickBot="1">
      <c r="A50" s="618" t="s">
        <v>19</v>
      </c>
      <c r="B50" s="619"/>
      <c r="C50" s="615">
        <v>0</v>
      </c>
      <c r="D50" s="616"/>
      <c r="E50" s="616"/>
      <c r="F50" s="616"/>
      <c r="G50" s="616"/>
      <c r="H50" s="616"/>
      <c r="I50" s="616"/>
      <c r="J50" s="616"/>
      <c r="K50" s="616"/>
      <c r="L50" s="616"/>
      <c r="M50" s="617"/>
      <c r="N50" s="615">
        <v>0</v>
      </c>
      <c r="O50" s="616"/>
      <c r="P50" s="616"/>
      <c r="Q50" s="622"/>
      <c r="R50" s="4"/>
      <c r="V50" s="5"/>
    </row>
    <row r="51" ht="12.75">
      <c r="V51" s="6"/>
    </row>
  </sheetData>
  <sheetProtection/>
  <mergeCells count="61">
    <mergeCell ref="J40:N40"/>
    <mergeCell ref="A46:B46"/>
    <mergeCell ref="C46:Q46"/>
    <mergeCell ref="J39:L39"/>
    <mergeCell ref="M39:N39"/>
    <mergeCell ref="A43:B43"/>
    <mergeCell ref="A42:B42"/>
    <mergeCell ref="C42:V42"/>
    <mergeCell ref="Q40:V40"/>
    <mergeCell ref="C43:Q43"/>
    <mergeCell ref="W40:AB40"/>
    <mergeCell ref="AC40:AH40"/>
    <mergeCell ref="Q39:T39"/>
    <mergeCell ref="W39:Z39"/>
    <mergeCell ref="AC39:AF39"/>
    <mergeCell ref="U39:V39"/>
    <mergeCell ref="AA39:AB39"/>
    <mergeCell ref="N50:Q50"/>
    <mergeCell ref="N49:Q49"/>
    <mergeCell ref="F6:H6"/>
    <mergeCell ref="AI4:AI7"/>
    <mergeCell ref="AC6:AH6"/>
    <mergeCell ref="W4:AB5"/>
    <mergeCell ref="AC4:AH5"/>
    <mergeCell ref="K6:K7"/>
    <mergeCell ref="O4:O7"/>
    <mergeCell ref="C49:M49"/>
    <mergeCell ref="N48:Q48"/>
    <mergeCell ref="C50:M50"/>
    <mergeCell ref="A38:B38"/>
    <mergeCell ref="A4:A7"/>
    <mergeCell ref="C5:H5"/>
    <mergeCell ref="A50:B50"/>
    <mergeCell ref="A49:B49"/>
    <mergeCell ref="A48:B48"/>
    <mergeCell ref="C48:M48"/>
    <mergeCell ref="A47:B47"/>
    <mergeCell ref="C45:Q45"/>
    <mergeCell ref="A45:B45"/>
    <mergeCell ref="A44:B44"/>
    <mergeCell ref="C44:Q44"/>
    <mergeCell ref="C47:M47"/>
    <mergeCell ref="N47:Q47"/>
    <mergeCell ref="A1:B1"/>
    <mergeCell ref="F39:H39"/>
    <mergeCell ref="A2:AH2"/>
    <mergeCell ref="C39:E39"/>
    <mergeCell ref="C6:E6"/>
    <mergeCell ref="C4:L4"/>
    <mergeCell ref="W6:AB6"/>
    <mergeCell ref="M6:N6"/>
    <mergeCell ref="AG39:AH39"/>
    <mergeCell ref="B4:B7"/>
    <mergeCell ref="A3:AH3"/>
    <mergeCell ref="L6:L7"/>
    <mergeCell ref="J6:J7"/>
    <mergeCell ref="I6:I7"/>
    <mergeCell ref="I5:L5"/>
    <mergeCell ref="Q4:V6"/>
    <mergeCell ref="P4:P7"/>
    <mergeCell ref="M4:N5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3"/>
  <sheetViews>
    <sheetView zoomScale="80" zoomScaleNormal="80" zoomScalePageLayoutView="0" workbookViewId="0" topLeftCell="A7">
      <selection activeCell="B31" sqref="B31"/>
    </sheetView>
  </sheetViews>
  <sheetFormatPr defaultColWidth="9.00390625" defaultRowHeight="12.75"/>
  <cols>
    <col min="1" max="1" width="3.125" style="1" customWidth="1"/>
    <col min="2" max="2" width="40.7539062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6.75390625" style="1" customWidth="1"/>
    <col min="17" max="17" width="5.00390625" style="1" bestFit="1" customWidth="1"/>
    <col min="18" max="18" width="3.875" style="1" customWidth="1"/>
    <col min="19" max="19" width="5.125" style="1" customWidth="1"/>
    <col min="20" max="20" width="4.125" style="1" bestFit="1" customWidth="1"/>
    <col min="21" max="21" width="5.00390625" style="1" bestFit="1" customWidth="1"/>
    <col min="22" max="22" width="6.125" style="1" customWidth="1"/>
    <col min="23" max="23" width="5.00390625" style="1" bestFit="1" customWidth="1"/>
    <col min="24" max="24" width="5.00390625" style="1" customWidth="1"/>
    <col min="25" max="25" width="5.00390625" style="1" bestFit="1" customWidth="1"/>
    <col min="26" max="26" width="4.00390625" style="1" customWidth="1"/>
    <col min="27" max="27" width="5.125" style="1" customWidth="1"/>
    <col min="28" max="28" width="5.00390625" style="1" bestFit="1" customWidth="1"/>
    <col min="29" max="29" width="4.625" style="1" customWidth="1"/>
    <col min="30" max="30" width="3.875" style="1" customWidth="1"/>
    <col min="31" max="31" width="4.75390625" style="1" customWidth="1"/>
    <col min="32" max="32" width="3.875" style="1" customWidth="1"/>
    <col min="33" max="33" width="5.75390625" style="1" customWidth="1"/>
    <col min="34" max="34" width="5.25390625" style="1" customWidth="1"/>
    <col min="35" max="35" width="31.00390625" style="1" customWidth="1"/>
    <col min="36" max="16384" width="9.125" style="1" customWidth="1"/>
  </cols>
  <sheetData>
    <row r="1" spans="1:35" ht="36.75" customHeight="1" thickBot="1">
      <c r="A1" s="547" t="s">
        <v>190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547"/>
      <c r="Z1" s="547"/>
      <c r="AA1" s="547"/>
      <c r="AB1" s="547"/>
      <c r="AC1" s="547"/>
      <c r="AD1" s="547"/>
      <c r="AE1" s="547"/>
      <c r="AF1" s="547"/>
      <c r="AG1" s="547"/>
      <c r="AH1" s="547"/>
      <c r="AI1" s="58"/>
    </row>
    <row r="2" spans="1:35" ht="43.5" customHeight="1" thickBot="1">
      <c r="A2" s="550" t="s">
        <v>194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1"/>
      <c r="AA2" s="551"/>
      <c r="AB2" s="551"/>
      <c r="AC2" s="551"/>
      <c r="AD2" s="551"/>
      <c r="AE2" s="551"/>
      <c r="AF2" s="551"/>
      <c r="AG2" s="551"/>
      <c r="AH2" s="551"/>
      <c r="AI2" s="59"/>
    </row>
    <row r="3" spans="1:35" ht="14.25" customHeight="1" thickBot="1">
      <c r="A3" s="540" t="s">
        <v>23</v>
      </c>
      <c r="B3" s="543" t="s">
        <v>24</v>
      </c>
      <c r="C3" s="518" t="s">
        <v>7</v>
      </c>
      <c r="D3" s="519"/>
      <c r="E3" s="519"/>
      <c r="F3" s="519"/>
      <c r="G3" s="519"/>
      <c r="H3" s="519"/>
      <c r="I3" s="519"/>
      <c r="J3" s="519"/>
      <c r="K3" s="519"/>
      <c r="L3" s="548"/>
      <c r="M3" s="533" t="s">
        <v>10</v>
      </c>
      <c r="N3" s="534"/>
      <c r="O3" s="525" t="s">
        <v>49</v>
      </c>
      <c r="P3" s="537" t="s">
        <v>48</v>
      </c>
      <c r="Q3" s="518" t="s">
        <v>1</v>
      </c>
      <c r="R3" s="519"/>
      <c r="S3" s="519"/>
      <c r="T3" s="519"/>
      <c r="U3" s="519"/>
      <c r="V3" s="520"/>
      <c r="W3" s="518" t="s">
        <v>0</v>
      </c>
      <c r="X3" s="519"/>
      <c r="Y3" s="519"/>
      <c r="Z3" s="519"/>
      <c r="AA3" s="519"/>
      <c r="AB3" s="520"/>
      <c r="AC3" s="518" t="s">
        <v>31</v>
      </c>
      <c r="AD3" s="519"/>
      <c r="AE3" s="519"/>
      <c r="AF3" s="519"/>
      <c r="AG3" s="519"/>
      <c r="AH3" s="520"/>
      <c r="AI3" s="511" t="s">
        <v>30</v>
      </c>
    </row>
    <row r="4" spans="1:35" ht="12.75" customHeight="1" thickBot="1">
      <c r="A4" s="541"/>
      <c r="B4" s="544"/>
      <c r="C4" s="498" t="s">
        <v>35</v>
      </c>
      <c r="D4" s="503"/>
      <c r="E4" s="503"/>
      <c r="F4" s="503"/>
      <c r="G4" s="503"/>
      <c r="H4" s="499"/>
      <c r="I4" s="498" t="s">
        <v>34</v>
      </c>
      <c r="J4" s="503"/>
      <c r="K4" s="503"/>
      <c r="L4" s="502"/>
      <c r="M4" s="535"/>
      <c r="N4" s="536"/>
      <c r="O4" s="526"/>
      <c r="P4" s="538"/>
      <c r="Q4" s="552"/>
      <c r="R4" s="553"/>
      <c r="S4" s="553"/>
      <c r="T4" s="553"/>
      <c r="U4" s="553"/>
      <c r="V4" s="554"/>
      <c r="W4" s="521"/>
      <c r="X4" s="522"/>
      <c r="Y4" s="522"/>
      <c r="Z4" s="522"/>
      <c r="AA4" s="522"/>
      <c r="AB4" s="523"/>
      <c r="AC4" s="521"/>
      <c r="AD4" s="522"/>
      <c r="AE4" s="522"/>
      <c r="AF4" s="522"/>
      <c r="AG4" s="522"/>
      <c r="AH4" s="523"/>
      <c r="AI4" s="512"/>
    </row>
    <row r="5" spans="1:35" ht="12.75" customHeight="1" thickBot="1">
      <c r="A5" s="541"/>
      <c r="B5" s="544"/>
      <c r="C5" s="498" t="s">
        <v>4</v>
      </c>
      <c r="D5" s="503"/>
      <c r="E5" s="502"/>
      <c r="F5" s="498" t="s">
        <v>5</v>
      </c>
      <c r="G5" s="503"/>
      <c r="H5" s="499"/>
      <c r="I5" s="524" t="s">
        <v>36</v>
      </c>
      <c r="J5" s="524" t="s">
        <v>14</v>
      </c>
      <c r="K5" s="524" t="s">
        <v>15</v>
      </c>
      <c r="L5" s="524" t="s">
        <v>41</v>
      </c>
      <c r="M5" s="515" t="s">
        <v>13</v>
      </c>
      <c r="N5" s="516"/>
      <c r="O5" s="526"/>
      <c r="P5" s="538"/>
      <c r="Q5" s="521"/>
      <c r="R5" s="522"/>
      <c r="S5" s="522"/>
      <c r="T5" s="522"/>
      <c r="U5" s="522"/>
      <c r="V5" s="523"/>
      <c r="W5" s="515" t="s">
        <v>29</v>
      </c>
      <c r="X5" s="516"/>
      <c r="Y5" s="516"/>
      <c r="Z5" s="516"/>
      <c r="AA5" s="516"/>
      <c r="AB5" s="517"/>
      <c r="AC5" s="515" t="s">
        <v>29</v>
      </c>
      <c r="AD5" s="516"/>
      <c r="AE5" s="516"/>
      <c r="AF5" s="516"/>
      <c r="AG5" s="516"/>
      <c r="AH5" s="517"/>
      <c r="AI5" s="513"/>
    </row>
    <row r="6" spans="1:35" ht="13.5" thickBot="1">
      <c r="A6" s="542"/>
      <c r="B6" s="545"/>
      <c r="C6" s="34" t="s">
        <v>36</v>
      </c>
      <c r="D6" s="33" t="s">
        <v>14</v>
      </c>
      <c r="E6" s="33" t="s">
        <v>15</v>
      </c>
      <c r="F6" s="62" t="s">
        <v>36</v>
      </c>
      <c r="G6" s="35" t="s">
        <v>14</v>
      </c>
      <c r="H6" s="33" t="s">
        <v>15</v>
      </c>
      <c r="I6" s="444"/>
      <c r="J6" s="444"/>
      <c r="K6" s="444"/>
      <c r="L6" s="549"/>
      <c r="M6" s="34" t="s">
        <v>4</v>
      </c>
      <c r="N6" s="63" t="s">
        <v>5</v>
      </c>
      <c r="O6" s="527"/>
      <c r="P6" s="539"/>
      <c r="Q6" s="62" t="s">
        <v>2</v>
      </c>
      <c r="R6" s="64" t="s">
        <v>3</v>
      </c>
      <c r="S6" s="64" t="s">
        <v>11</v>
      </c>
      <c r="T6" s="64" t="s">
        <v>14</v>
      </c>
      <c r="U6" s="64" t="s">
        <v>27</v>
      </c>
      <c r="V6" s="65" t="s">
        <v>15</v>
      </c>
      <c r="W6" s="34" t="s">
        <v>2</v>
      </c>
      <c r="X6" s="35" t="s">
        <v>3</v>
      </c>
      <c r="Y6" s="35" t="s">
        <v>11</v>
      </c>
      <c r="Z6" s="35" t="s">
        <v>14</v>
      </c>
      <c r="AA6" s="35" t="s">
        <v>27</v>
      </c>
      <c r="AB6" s="33" t="s">
        <v>15</v>
      </c>
      <c r="AC6" s="34" t="s">
        <v>2</v>
      </c>
      <c r="AD6" s="35" t="s">
        <v>3</v>
      </c>
      <c r="AE6" s="35" t="s">
        <v>11</v>
      </c>
      <c r="AF6" s="35" t="s">
        <v>14</v>
      </c>
      <c r="AG6" s="35" t="s">
        <v>27</v>
      </c>
      <c r="AH6" s="33" t="s">
        <v>15</v>
      </c>
      <c r="AI6" s="514"/>
    </row>
    <row r="7" spans="1:35" ht="12.75">
      <c r="A7" s="436"/>
      <c r="B7" s="154" t="s">
        <v>51</v>
      </c>
      <c r="C7" s="152"/>
      <c r="D7" s="140"/>
      <c r="E7" s="141"/>
      <c r="F7" s="139"/>
      <c r="G7" s="142"/>
      <c r="H7" s="141"/>
      <c r="I7" s="139">
        <f aca="true" t="shared" si="0" ref="I7:I16">C7+F7</f>
        <v>0</v>
      </c>
      <c r="J7" s="140">
        <f aca="true" t="shared" si="1" ref="J7:J16">D7+G7</f>
        <v>0</v>
      </c>
      <c r="K7" s="144">
        <f aca="true" t="shared" si="2" ref="K7:K16">E7+H7</f>
        <v>0</v>
      </c>
      <c r="L7" s="145">
        <f aca="true" t="shared" si="3" ref="L7:L16">SUM(I7:K7)</f>
        <v>0</v>
      </c>
      <c r="M7" s="146"/>
      <c r="N7" s="147"/>
      <c r="O7" s="148">
        <f aca="true" t="shared" si="4" ref="O7:O16">SUM(Q7:T7)</f>
        <v>0</v>
      </c>
      <c r="P7" s="148">
        <f aca="true" t="shared" si="5" ref="P7:P16">SUM(Q7:V7)</f>
        <v>0</v>
      </c>
      <c r="Q7" s="155">
        <f aca="true" t="shared" si="6" ref="Q7:Q15">W7+AC7</f>
        <v>0</v>
      </c>
      <c r="R7" s="156">
        <f aca="true" t="shared" si="7" ref="R7:R15">X7+AD7</f>
        <v>0</v>
      </c>
      <c r="S7" s="156">
        <f aca="true" t="shared" si="8" ref="S7:S15">Y7+AE7</f>
        <v>0</v>
      </c>
      <c r="T7" s="156">
        <f aca="true" t="shared" si="9" ref="T7:T15">Z7+AF7</f>
        <v>0</v>
      </c>
      <c r="U7" s="156">
        <f aca="true" t="shared" si="10" ref="U7:U15">AA7+AG7</f>
        <v>0</v>
      </c>
      <c r="V7" s="157">
        <f aca="true" t="shared" si="11" ref="V7:V15">AB7+AH7</f>
        <v>0</v>
      </c>
      <c r="W7" s="139"/>
      <c r="X7" s="140"/>
      <c r="Y7" s="140"/>
      <c r="Z7" s="140"/>
      <c r="AA7" s="140"/>
      <c r="AB7" s="143"/>
      <c r="AC7" s="139"/>
      <c r="AD7" s="152"/>
      <c r="AE7" s="152"/>
      <c r="AF7" s="152"/>
      <c r="AG7" s="140"/>
      <c r="AH7" s="141"/>
      <c r="AI7" s="158"/>
    </row>
    <row r="8" spans="1:35" ht="15.75">
      <c r="A8" s="353">
        <v>1</v>
      </c>
      <c r="B8" s="354" t="s">
        <v>70</v>
      </c>
      <c r="C8" s="355"/>
      <c r="D8" s="356"/>
      <c r="E8" s="357"/>
      <c r="F8" s="358"/>
      <c r="G8" s="356"/>
      <c r="H8" s="357"/>
      <c r="I8" s="359">
        <f t="shared" si="0"/>
        <v>0</v>
      </c>
      <c r="J8" s="360">
        <f t="shared" si="1"/>
        <v>0</v>
      </c>
      <c r="K8" s="361">
        <f t="shared" si="2"/>
        <v>0</v>
      </c>
      <c r="L8" s="362">
        <f t="shared" si="3"/>
        <v>0</v>
      </c>
      <c r="M8" s="363" t="s">
        <v>187</v>
      </c>
      <c r="N8" s="364"/>
      <c r="O8" s="365">
        <f t="shared" si="4"/>
        <v>15</v>
      </c>
      <c r="P8" s="365">
        <f t="shared" si="5"/>
        <v>15</v>
      </c>
      <c r="Q8" s="366">
        <f t="shared" si="6"/>
        <v>0</v>
      </c>
      <c r="R8" s="367">
        <f t="shared" si="7"/>
        <v>0</v>
      </c>
      <c r="S8" s="367">
        <f t="shared" si="8"/>
        <v>15</v>
      </c>
      <c r="T8" s="367">
        <f t="shared" si="9"/>
        <v>0</v>
      </c>
      <c r="U8" s="367">
        <f t="shared" si="10"/>
        <v>0</v>
      </c>
      <c r="V8" s="368">
        <f t="shared" si="11"/>
        <v>0</v>
      </c>
      <c r="W8" s="358"/>
      <c r="X8" s="355"/>
      <c r="Y8" s="355">
        <v>15</v>
      </c>
      <c r="Z8" s="355"/>
      <c r="AA8" s="356"/>
      <c r="AB8" s="369"/>
      <c r="AC8" s="358"/>
      <c r="AD8" s="355"/>
      <c r="AE8" s="355"/>
      <c r="AF8" s="355"/>
      <c r="AG8" s="356"/>
      <c r="AH8" s="357"/>
      <c r="AI8" s="370" t="s">
        <v>153</v>
      </c>
    </row>
    <row r="9" spans="1:35" ht="15.75">
      <c r="A9" s="359"/>
      <c r="B9" s="371" t="s">
        <v>50</v>
      </c>
      <c r="C9" s="372"/>
      <c r="D9" s="360"/>
      <c r="E9" s="373"/>
      <c r="F9" s="359"/>
      <c r="G9" s="360"/>
      <c r="H9" s="373"/>
      <c r="I9" s="359">
        <f t="shared" si="0"/>
        <v>0</v>
      </c>
      <c r="J9" s="360">
        <f t="shared" si="1"/>
        <v>0</v>
      </c>
      <c r="K9" s="361">
        <f t="shared" si="2"/>
        <v>0</v>
      </c>
      <c r="L9" s="362">
        <f t="shared" si="3"/>
        <v>0</v>
      </c>
      <c r="M9" s="374"/>
      <c r="N9" s="375"/>
      <c r="O9" s="365">
        <f t="shared" si="4"/>
        <v>0</v>
      </c>
      <c r="P9" s="365">
        <f t="shared" si="5"/>
        <v>0</v>
      </c>
      <c r="Q9" s="366">
        <f t="shared" si="6"/>
        <v>0</v>
      </c>
      <c r="R9" s="367">
        <f t="shared" si="7"/>
        <v>0</v>
      </c>
      <c r="S9" s="367">
        <f t="shared" si="8"/>
        <v>0</v>
      </c>
      <c r="T9" s="367">
        <f t="shared" si="9"/>
        <v>0</v>
      </c>
      <c r="U9" s="367">
        <f t="shared" si="10"/>
        <v>0</v>
      </c>
      <c r="V9" s="368">
        <f t="shared" si="11"/>
        <v>0</v>
      </c>
      <c r="W9" s="359"/>
      <c r="X9" s="372"/>
      <c r="Y9" s="372"/>
      <c r="Z9" s="372"/>
      <c r="AA9" s="360"/>
      <c r="AB9" s="376"/>
      <c r="AC9" s="359"/>
      <c r="AD9" s="372"/>
      <c r="AE9" s="372"/>
      <c r="AF9" s="372"/>
      <c r="AG9" s="360"/>
      <c r="AH9" s="373"/>
      <c r="AI9" s="377"/>
    </row>
    <row r="10" spans="1:35" s="350" customFormat="1" ht="15.75">
      <c r="A10" s="359">
        <v>2</v>
      </c>
      <c r="B10" s="378" t="s">
        <v>94</v>
      </c>
      <c r="C10" s="379">
        <v>2</v>
      </c>
      <c r="D10" s="380"/>
      <c r="E10" s="381"/>
      <c r="F10" s="382">
        <v>2</v>
      </c>
      <c r="G10" s="380"/>
      <c r="H10" s="381"/>
      <c r="I10" s="359">
        <f t="shared" si="0"/>
        <v>4</v>
      </c>
      <c r="J10" s="360">
        <f t="shared" si="1"/>
        <v>0</v>
      </c>
      <c r="K10" s="361">
        <f t="shared" si="2"/>
        <v>0</v>
      </c>
      <c r="L10" s="362">
        <f t="shared" si="3"/>
        <v>4</v>
      </c>
      <c r="M10" s="383" t="s">
        <v>187</v>
      </c>
      <c r="N10" s="384" t="s">
        <v>186</v>
      </c>
      <c r="O10" s="365">
        <f t="shared" si="4"/>
        <v>65</v>
      </c>
      <c r="P10" s="365">
        <f t="shared" si="5"/>
        <v>95</v>
      </c>
      <c r="Q10" s="359">
        <f t="shared" si="6"/>
        <v>5</v>
      </c>
      <c r="R10" s="360">
        <f t="shared" si="7"/>
        <v>0</v>
      </c>
      <c r="S10" s="360">
        <f t="shared" si="8"/>
        <v>60</v>
      </c>
      <c r="T10" s="360">
        <f t="shared" si="9"/>
        <v>0</v>
      </c>
      <c r="U10" s="360">
        <f t="shared" si="10"/>
        <v>30</v>
      </c>
      <c r="V10" s="376">
        <f t="shared" si="11"/>
        <v>0</v>
      </c>
      <c r="W10" s="382">
        <v>5</v>
      </c>
      <c r="X10" s="379"/>
      <c r="Y10" s="379">
        <v>30</v>
      </c>
      <c r="Z10" s="379"/>
      <c r="AA10" s="380">
        <v>15</v>
      </c>
      <c r="AB10" s="385"/>
      <c r="AC10" s="382"/>
      <c r="AD10" s="379"/>
      <c r="AE10" s="379">
        <v>30</v>
      </c>
      <c r="AF10" s="379"/>
      <c r="AG10" s="380">
        <v>15</v>
      </c>
      <c r="AH10" s="381"/>
      <c r="AI10" s="386" t="s">
        <v>160</v>
      </c>
    </row>
    <row r="11" spans="1:35" ht="15.75">
      <c r="A11" s="387">
        <v>3</v>
      </c>
      <c r="B11" s="388" t="s">
        <v>93</v>
      </c>
      <c r="C11" s="358"/>
      <c r="D11" s="356"/>
      <c r="E11" s="357"/>
      <c r="F11" s="358">
        <v>2</v>
      </c>
      <c r="G11" s="389"/>
      <c r="H11" s="369"/>
      <c r="I11" s="359">
        <f t="shared" si="0"/>
        <v>2</v>
      </c>
      <c r="J11" s="360">
        <f t="shared" si="1"/>
        <v>0</v>
      </c>
      <c r="K11" s="361">
        <f t="shared" si="2"/>
        <v>0</v>
      </c>
      <c r="L11" s="362">
        <f t="shared" si="3"/>
        <v>2</v>
      </c>
      <c r="M11" s="363"/>
      <c r="N11" s="364" t="s">
        <v>186</v>
      </c>
      <c r="O11" s="365">
        <f t="shared" si="4"/>
        <v>30</v>
      </c>
      <c r="P11" s="365">
        <f t="shared" si="5"/>
        <v>43</v>
      </c>
      <c r="Q11" s="390">
        <f t="shared" si="6"/>
        <v>5</v>
      </c>
      <c r="R11" s="391">
        <f t="shared" si="7"/>
        <v>0</v>
      </c>
      <c r="S11" s="391">
        <f t="shared" si="8"/>
        <v>25</v>
      </c>
      <c r="T11" s="391">
        <f t="shared" si="9"/>
        <v>0</v>
      </c>
      <c r="U11" s="391">
        <f t="shared" si="10"/>
        <v>13</v>
      </c>
      <c r="V11" s="392">
        <f t="shared" si="11"/>
        <v>0</v>
      </c>
      <c r="W11" s="358"/>
      <c r="X11" s="356"/>
      <c r="Y11" s="356"/>
      <c r="Z11" s="356"/>
      <c r="AA11" s="356"/>
      <c r="AB11" s="369"/>
      <c r="AC11" s="358">
        <v>5</v>
      </c>
      <c r="AD11" s="355"/>
      <c r="AE11" s="355">
        <v>25</v>
      </c>
      <c r="AF11" s="355"/>
      <c r="AG11" s="356">
        <v>13</v>
      </c>
      <c r="AH11" s="357"/>
      <c r="AI11" s="393" t="s">
        <v>159</v>
      </c>
    </row>
    <row r="12" spans="1:35" ht="15.75">
      <c r="A12" s="394"/>
      <c r="B12" s="371" t="s">
        <v>76</v>
      </c>
      <c r="C12" s="359"/>
      <c r="D12" s="360"/>
      <c r="E12" s="373"/>
      <c r="F12" s="359"/>
      <c r="G12" s="395"/>
      <c r="H12" s="376"/>
      <c r="I12" s="359">
        <f t="shared" si="0"/>
        <v>0</v>
      </c>
      <c r="J12" s="360">
        <f t="shared" si="1"/>
        <v>0</v>
      </c>
      <c r="K12" s="361">
        <f t="shared" si="2"/>
        <v>0</v>
      </c>
      <c r="L12" s="362">
        <f t="shared" si="3"/>
        <v>0</v>
      </c>
      <c r="M12" s="374"/>
      <c r="N12" s="375"/>
      <c r="O12" s="365">
        <f t="shared" si="4"/>
        <v>0</v>
      </c>
      <c r="P12" s="365">
        <f t="shared" si="5"/>
        <v>0</v>
      </c>
      <c r="Q12" s="390">
        <f t="shared" si="6"/>
        <v>0</v>
      </c>
      <c r="R12" s="391">
        <f t="shared" si="7"/>
        <v>0</v>
      </c>
      <c r="S12" s="391">
        <f t="shared" si="8"/>
        <v>0</v>
      </c>
      <c r="T12" s="391">
        <f t="shared" si="9"/>
        <v>0</v>
      </c>
      <c r="U12" s="391">
        <f t="shared" si="10"/>
        <v>0</v>
      </c>
      <c r="V12" s="392">
        <f t="shared" si="11"/>
        <v>0</v>
      </c>
      <c r="W12" s="359"/>
      <c r="X12" s="360"/>
      <c r="Y12" s="360"/>
      <c r="Z12" s="360"/>
      <c r="AA12" s="360"/>
      <c r="AB12" s="376"/>
      <c r="AC12" s="359"/>
      <c r="AD12" s="372"/>
      <c r="AE12" s="372"/>
      <c r="AF12" s="372"/>
      <c r="AG12" s="360"/>
      <c r="AH12" s="373"/>
      <c r="AI12" s="396"/>
    </row>
    <row r="13" spans="1:35" ht="31.5">
      <c r="A13" s="397">
        <v>4</v>
      </c>
      <c r="B13" s="388" t="s">
        <v>101</v>
      </c>
      <c r="C13" s="358">
        <v>2</v>
      </c>
      <c r="D13" s="356"/>
      <c r="E13" s="357"/>
      <c r="F13" s="358"/>
      <c r="G13" s="389"/>
      <c r="H13" s="369"/>
      <c r="I13" s="398">
        <f t="shared" si="0"/>
        <v>2</v>
      </c>
      <c r="J13" s="399">
        <f t="shared" si="1"/>
        <v>0</v>
      </c>
      <c r="K13" s="400">
        <f t="shared" si="2"/>
        <v>0</v>
      </c>
      <c r="L13" s="353">
        <f t="shared" si="3"/>
        <v>2</v>
      </c>
      <c r="M13" s="364" t="s">
        <v>187</v>
      </c>
      <c r="N13" s="401"/>
      <c r="O13" s="402">
        <f t="shared" si="4"/>
        <v>35</v>
      </c>
      <c r="P13" s="365">
        <f t="shared" si="5"/>
        <v>52</v>
      </c>
      <c r="Q13" s="390">
        <f t="shared" si="6"/>
        <v>0</v>
      </c>
      <c r="R13" s="391">
        <f t="shared" si="7"/>
        <v>0</v>
      </c>
      <c r="S13" s="391">
        <f t="shared" si="8"/>
        <v>35</v>
      </c>
      <c r="T13" s="391">
        <f t="shared" si="9"/>
        <v>0</v>
      </c>
      <c r="U13" s="391">
        <f t="shared" si="10"/>
        <v>17</v>
      </c>
      <c r="V13" s="392">
        <f t="shared" si="11"/>
        <v>0</v>
      </c>
      <c r="W13" s="358"/>
      <c r="X13" s="356"/>
      <c r="Y13" s="356">
        <v>35</v>
      </c>
      <c r="Z13" s="356"/>
      <c r="AA13" s="356">
        <v>17</v>
      </c>
      <c r="AB13" s="369"/>
      <c r="AC13" s="358"/>
      <c r="AD13" s="355"/>
      <c r="AE13" s="355"/>
      <c r="AF13" s="355"/>
      <c r="AG13" s="356"/>
      <c r="AH13" s="357"/>
      <c r="AI13" s="393" t="s">
        <v>168</v>
      </c>
    </row>
    <row r="14" spans="1:35" ht="31.5">
      <c r="A14" s="387">
        <v>5</v>
      </c>
      <c r="B14" s="388" t="s">
        <v>97</v>
      </c>
      <c r="C14" s="355">
        <v>2.5</v>
      </c>
      <c r="D14" s="356"/>
      <c r="E14" s="357"/>
      <c r="F14" s="358"/>
      <c r="G14" s="389"/>
      <c r="H14" s="369"/>
      <c r="I14" s="398">
        <f t="shared" si="0"/>
        <v>2.5</v>
      </c>
      <c r="J14" s="399">
        <f t="shared" si="1"/>
        <v>0</v>
      </c>
      <c r="K14" s="400">
        <f t="shared" si="2"/>
        <v>0</v>
      </c>
      <c r="L14" s="353">
        <f t="shared" si="3"/>
        <v>2.5</v>
      </c>
      <c r="M14" s="364" t="s">
        <v>187</v>
      </c>
      <c r="N14" s="401"/>
      <c r="O14" s="402">
        <f t="shared" si="4"/>
        <v>45</v>
      </c>
      <c r="P14" s="365">
        <f t="shared" si="5"/>
        <v>67</v>
      </c>
      <c r="Q14" s="390">
        <f t="shared" si="6"/>
        <v>0</v>
      </c>
      <c r="R14" s="391">
        <f t="shared" si="7"/>
        <v>0</v>
      </c>
      <c r="S14" s="391">
        <f t="shared" si="8"/>
        <v>45</v>
      </c>
      <c r="T14" s="391">
        <f t="shared" si="9"/>
        <v>0</v>
      </c>
      <c r="U14" s="391">
        <f t="shared" si="10"/>
        <v>22</v>
      </c>
      <c r="V14" s="392">
        <f t="shared" si="11"/>
        <v>0</v>
      </c>
      <c r="W14" s="358"/>
      <c r="X14" s="356"/>
      <c r="Y14" s="356">
        <v>45</v>
      </c>
      <c r="Z14" s="356"/>
      <c r="AA14" s="356">
        <v>22</v>
      </c>
      <c r="AB14" s="369"/>
      <c r="AC14" s="358"/>
      <c r="AD14" s="355"/>
      <c r="AE14" s="355"/>
      <c r="AF14" s="355"/>
      <c r="AG14" s="356"/>
      <c r="AH14" s="357"/>
      <c r="AI14" s="393" t="s">
        <v>160</v>
      </c>
    </row>
    <row r="15" spans="1:35" ht="31.5">
      <c r="A15" s="387">
        <v>6</v>
      </c>
      <c r="B15" s="433" t="s">
        <v>105</v>
      </c>
      <c r="C15" s="355">
        <v>1.5</v>
      </c>
      <c r="D15" s="356"/>
      <c r="E15" s="357"/>
      <c r="F15" s="358"/>
      <c r="G15" s="389"/>
      <c r="H15" s="369"/>
      <c r="I15" s="398">
        <f t="shared" si="0"/>
        <v>1.5</v>
      </c>
      <c r="J15" s="399">
        <f t="shared" si="1"/>
        <v>0</v>
      </c>
      <c r="K15" s="400">
        <f t="shared" si="2"/>
        <v>0</v>
      </c>
      <c r="L15" s="353">
        <f t="shared" si="3"/>
        <v>1.5</v>
      </c>
      <c r="M15" s="364" t="s">
        <v>187</v>
      </c>
      <c r="N15" s="401"/>
      <c r="O15" s="402">
        <f t="shared" si="4"/>
        <v>25</v>
      </c>
      <c r="P15" s="365">
        <f t="shared" si="5"/>
        <v>37</v>
      </c>
      <c r="Q15" s="390">
        <f t="shared" si="6"/>
        <v>0</v>
      </c>
      <c r="R15" s="391">
        <f t="shared" si="7"/>
        <v>0</v>
      </c>
      <c r="S15" s="391">
        <f t="shared" si="8"/>
        <v>25</v>
      </c>
      <c r="T15" s="391">
        <f t="shared" si="9"/>
        <v>0</v>
      </c>
      <c r="U15" s="391">
        <f t="shared" si="10"/>
        <v>12</v>
      </c>
      <c r="V15" s="392">
        <f t="shared" si="11"/>
        <v>0</v>
      </c>
      <c r="W15" s="358"/>
      <c r="X15" s="356"/>
      <c r="Y15" s="356">
        <v>25</v>
      </c>
      <c r="Z15" s="356"/>
      <c r="AA15" s="356">
        <v>12</v>
      </c>
      <c r="AB15" s="369"/>
      <c r="AC15" s="358"/>
      <c r="AD15" s="355"/>
      <c r="AE15" s="355"/>
      <c r="AF15" s="355"/>
      <c r="AG15" s="356"/>
      <c r="AH15" s="357"/>
      <c r="AI15" s="393" t="s">
        <v>159</v>
      </c>
    </row>
    <row r="16" spans="1:35" ht="25.5" customHeight="1">
      <c r="A16" s="655">
        <v>7</v>
      </c>
      <c r="B16" s="661" t="s">
        <v>116</v>
      </c>
      <c r="C16" s="663">
        <v>5</v>
      </c>
      <c r="D16" s="665"/>
      <c r="E16" s="667"/>
      <c r="F16" s="669"/>
      <c r="G16" s="665"/>
      <c r="H16" s="667"/>
      <c r="I16" s="649">
        <f t="shared" si="0"/>
        <v>5</v>
      </c>
      <c r="J16" s="651">
        <f t="shared" si="1"/>
        <v>0</v>
      </c>
      <c r="K16" s="653">
        <f t="shared" si="2"/>
        <v>0</v>
      </c>
      <c r="L16" s="655">
        <f t="shared" si="3"/>
        <v>5</v>
      </c>
      <c r="M16" s="659" t="s">
        <v>186</v>
      </c>
      <c r="N16" s="657"/>
      <c r="O16" s="641">
        <f t="shared" si="4"/>
        <v>80</v>
      </c>
      <c r="P16" s="641">
        <f t="shared" si="5"/>
        <v>119</v>
      </c>
      <c r="Q16" s="647">
        <f>SUM(W16:W17)</f>
        <v>30</v>
      </c>
      <c r="R16" s="645">
        <f>X16+AD16</f>
        <v>0</v>
      </c>
      <c r="S16" s="645">
        <f>SUM(Y16:Y17)</f>
        <v>50</v>
      </c>
      <c r="T16" s="645">
        <f>Z16+AF16</f>
        <v>0</v>
      </c>
      <c r="U16" s="645">
        <f>SUM(AA16:AA17)</f>
        <v>39</v>
      </c>
      <c r="V16" s="643">
        <f>AB16+AH16</f>
        <v>0</v>
      </c>
      <c r="W16" s="358">
        <v>15</v>
      </c>
      <c r="X16" s="356"/>
      <c r="Y16" s="356">
        <v>25</v>
      </c>
      <c r="Z16" s="356"/>
      <c r="AA16" s="356">
        <v>20</v>
      </c>
      <c r="AB16" s="369"/>
      <c r="AC16" s="358"/>
      <c r="AD16" s="355"/>
      <c r="AE16" s="355"/>
      <c r="AF16" s="355"/>
      <c r="AG16" s="356"/>
      <c r="AH16" s="357"/>
      <c r="AI16" s="403" t="s">
        <v>159</v>
      </c>
    </row>
    <row r="17" spans="1:35" s="227" customFormat="1" ht="15.75">
      <c r="A17" s="656"/>
      <c r="B17" s="662"/>
      <c r="C17" s="664"/>
      <c r="D17" s="666"/>
      <c r="E17" s="668"/>
      <c r="F17" s="670"/>
      <c r="G17" s="666"/>
      <c r="H17" s="668"/>
      <c r="I17" s="650"/>
      <c r="J17" s="652"/>
      <c r="K17" s="654"/>
      <c r="L17" s="656"/>
      <c r="M17" s="660"/>
      <c r="N17" s="658"/>
      <c r="O17" s="642"/>
      <c r="P17" s="642"/>
      <c r="Q17" s="648"/>
      <c r="R17" s="646"/>
      <c r="S17" s="646"/>
      <c r="T17" s="646"/>
      <c r="U17" s="646"/>
      <c r="V17" s="644"/>
      <c r="W17" s="358">
        <v>15</v>
      </c>
      <c r="X17" s="356"/>
      <c r="Y17" s="356">
        <v>25</v>
      </c>
      <c r="Z17" s="356"/>
      <c r="AA17" s="356">
        <v>19</v>
      </c>
      <c r="AB17" s="369"/>
      <c r="AC17" s="358"/>
      <c r="AD17" s="355"/>
      <c r="AE17" s="355"/>
      <c r="AF17" s="355"/>
      <c r="AG17" s="356"/>
      <c r="AH17" s="357"/>
      <c r="AI17" s="403" t="s">
        <v>160</v>
      </c>
    </row>
    <row r="18" spans="1:35" ht="31.5">
      <c r="A18" s="387">
        <v>8</v>
      </c>
      <c r="B18" s="433" t="s">
        <v>117</v>
      </c>
      <c r="C18" s="355">
        <v>5</v>
      </c>
      <c r="D18" s="356"/>
      <c r="E18" s="357"/>
      <c r="F18" s="358"/>
      <c r="G18" s="389"/>
      <c r="H18" s="369"/>
      <c r="I18" s="398">
        <f aca="true" t="shared" si="12" ref="I18:K19">C18+F18</f>
        <v>5</v>
      </c>
      <c r="J18" s="399">
        <f t="shared" si="12"/>
        <v>0</v>
      </c>
      <c r="K18" s="400">
        <f t="shared" si="12"/>
        <v>0</v>
      </c>
      <c r="L18" s="353">
        <f>SUM(I18:K18)</f>
        <v>5</v>
      </c>
      <c r="M18" s="363" t="s">
        <v>186</v>
      </c>
      <c r="N18" s="364"/>
      <c r="O18" s="365">
        <f>SUM(Q18:T18)</f>
        <v>80</v>
      </c>
      <c r="P18" s="365">
        <f>SUM(Q18:V18)</f>
        <v>119</v>
      </c>
      <c r="Q18" s="390">
        <f aca="true" t="shared" si="13" ref="Q18:V18">W18+AC18</f>
        <v>30</v>
      </c>
      <c r="R18" s="391">
        <f t="shared" si="13"/>
        <v>0</v>
      </c>
      <c r="S18" s="391">
        <f t="shared" si="13"/>
        <v>50</v>
      </c>
      <c r="T18" s="391">
        <f t="shared" si="13"/>
        <v>0</v>
      </c>
      <c r="U18" s="391">
        <f t="shared" si="13"/>
        <v>39</v>
      </c>
      <c r="V18" s="392">
        <f t="shared" si="13"/>
        <v>0</v>
      </c>
      <c r="W18" s="358">
        <v>30</v>
      </c>
      <c r="X18" s="356"/>
      <c r="Y18" s="356">
        <v>50</v>
      </c>
      <c r="Z18" s="356"/>
      <c r="AA18" s="356">
        <v>39</v>
      </c>
      <c r="AB18" s="369"/>
      <c r="AC18" s="358"/>
      <c r="AD18" s="355"/>
      <c r="AE18" s="355"/>
      <c r="AF18" s="355"/>
      <c r="AG18" s="356"/>
      <c r="AH18" s="357"/>
      <c r="AI18" s="393" t="s">
        <v>159</v>
      </c>
    </row>
    <row r="19" spans="1:35" ht="25.5" customHeight="1">
      <c r="A19" s="655">
        <v>9</v>
      </c>
      <c r="B19" s="661" t="s">
        <v>118</v>
      </c>
      <c r="C19" s="663"/>
      <c r="D19" s="665"/>
      <c r="E19" s="667"/>
      <c r="F19" s="669">
        <v>6.5</v>
      </c>
      <c r="G19" s="665"/>
      <c r="H19" s="667"/>
      <c r="I19" s="649">
        <f t="shared" si="12"/>
        <v>6.5</v>
      </c>
      <c r="J19" s="651">
        <f t="shared" si="12"/>
        <v>0</v>
      </c>
      <c r="K19" s="653">
        <f t="shared" si="12"/>
        <v>0</v>
      </c>
      <c r="L19" s="655">
        <f>SUM(I19:K19)</f>
        <v>6.5</v>
      </c>
      <c r="M19" s="659"/>
      <c r="N19" s="657" t="s">
        <v>186</v>
      </c>
      <c r="O19" s="641">
        <f>SUM(Q19:T19)</f>
        <v>110</v>
      </c>
      <c r="P19" s="641">
        <f>SUM(Q19:V19)</f>
        <v>163</v>
      </c>
      <c r="Q19" s="647">
        <f>SUM(W19,W20,AC19,AC20)</f>
        <v>50</v>
      </c>
      <c r="R19" s="645">
        <f>X19+AD19</f>
        <v>0</v>
      </c>
      <c r="S19" s="645">
        <f>SUM(Y19,Y20,AE19,AE20)</f>
        <v>60</v>
      </c>
      <c r="T19" s="645">
        <f>Z19+AF19</f>
        <v>0</v>
      </c>
      <c r="U19" s="645">
        <f>SUM(AA19,AA20,AG19,AG20)</f>
        <v>53</v>
      </c>
      <c r="V19" s="643">
        <f>AB19+AH19</f>
        <v>0</v>
      </c>
      <c r="W19" s="358"/>
      <c r="X19" s="356"/>
      <c r="Y19" s="356"/>
      <c r="Z19" s="356"/>
      <c r="AA19" s="356"/>
      <c r="AB19" s="369"/>
      <c r="AC19" s="358">
        <v>25</v>
      </c>
      <c r="AD19" s="355"/>
      <c r="AE19" s="355">
        <v>30</v>
      </c>
      <c r="AF19" s="355"/>
      <c r="AG19" s="356">
        <v>26</v>
      </c>
      <c r="AH19" s="357"/>
      <c r="AI19" s="403" t="s">
        <v>159</v>
      </c>
    </row>
    <row r="20" spans="1:35" ht="15.75">
      <c r="A20" s="656"/>
      <c r="B20" s="662"/>
      <c r="C20" s="664"/>
      <c r="D20" s="666"/>
      <c r="E20" s="668"/>
      <c r="F20" s="670"/>
      <c r="G20" s="666"/>
      <c r="H20" s="668"/>
      <c r="I20" s="650"/>
      <c r="J20" s="652"/>
      <c r="K20" s="654"/>
      <c r="L20" s="656"/>
      <c r="M20" s="660"/>
      <c r="N20" s="658"/>
      <c r="O20" s="642"/>
      <c r="P20" s="642"/>
      <c r="Q20" s="648"/>
      <c r="R20" s="646"/>
      <c r="S20" s="646"/>
      <c r="T20" s="646"/>
      <c r="U20" s="646"/>
      <c r="V20" s="644"/>
      <c r="W20" s="358"/>
      <c r="X20" s="356"/>
      <c r="Y20" s="356"/>
      <c r="Z20" s="356"/>
      <c r="AA20" s="356"/>
      <c r="AB20" s="369"/>
      <c r="AC20" s="358">
        <v>25</v>
      </c>
      <c r="AD20" s="355"/>
      <c r="AE20" s="355">
        <v>30</v>
      </c>
      <c r="AF20" s="355"/>
      <c r="AG20" s="356">
        <v>27</v>
      </c>
      <c r="AH20" s="357"/>
      <c r="AI20" s="403" t="s">
        <v>160</v>
      </c>
    </row>
    <row r="21" spans="1:35" ht="31.5">
      <c r="A21" s="387">
        <v>10</v>
      </c>
      <c r="B21" s="433" t="s">
        <v>119</v>
      </c>
      <c r="C21" s="355">
        <v>1.5</v>
      </c>
      <c r="D21" s="356"/>
      <c r="E21" s="357"/>
      <c r="F21" s="358">
        <v>7.5</v>
      </c>
      <c r="G21" s="389"/>
      <c r="H21" s="369"/>
      <c r="I21" s="398">
        <f aca="true" t="shared" si="14" ref="I21:I33">C21+F21</f>
        <v>9</v>
      </c>
      <c r="J21" s="399">
        <f aca="true" t="shared" si="15" ref="J21:J33">D21+G21</f>
        <v>0</v>
      </c>
      <c r="K21" s="400">
        <f aca="true" t="shared" si="16" ref="K21:K33">E21+H21</f>
        <v>0</v>
      </c>
      <c r="L21" s="353">
        <f aca="true" t="shared" si="17" ref="L21:L33">SUM(I21:K21)</f>
        <v>9</v>
      </c>
      <c r="M21" s="363" t="s">
        <v>187</v>
      </c>
      <c r="N21" s="364" t="s">
        <v>186</v>
      </c>
      <c r="O21" s="365">
        <f aca="true" t="shared" si="18" ref="O21:O33">SUM(Q21:T21)</f>
        <v>150</v>
      </c>
      <c r="P21" s="365">
        <f aca="true" t="shared" si="19" ref="P21:P33">SUM(Q21:V21)</f>
        <v>222</v>
      </c>
      <c r="Q21" s="390">
        <f aca="true" t="shared" si="20" ref="Q21:Q33">W21+AC21</f>
        <v>50</v>
      </c>
      <c r="R21" s="391">
        <f aca="true" t="shared" si="21" ref="R21:R33">X21+AD21</f>
        <v>0</v>
      </c>
      <c r="S21" s="391">
        <f aca="true" t="shared" si="22" ref="S21:S33">Y21+AE21</f>
        <v>100</v>
      </c>
      <c r="T21" s="391">
        <f aca="true" t="shared" si="23" ref="T21:T33">Z21+AF21</f>
        <v>0</v>
      </c>
      <c r="U21" s="391">
        <f aca="true" t="shared" si="24" ref="U21:U33">AA21+AG21</f>
        <v>72</v>
      </c>
      <c r="V21" s="392">
        <f aca="true" t="shared" si="25" ref="V21:V33">AB21+AH21</f>
        <v>0</v>
      </c>
      <c r="W21" s="358">
        <v>15</v>
      </c>
      <c r="X21" s="356"/>
      <c r="Y21" s="356">
        <v>15</v>
      </c>
      <c r="Z21" s="356"/>
      <c r="AA21" s="356">
        <v>15</v>
      </c>
      <c r="AB21" s="369"/>
      <c r="AC21" s="358">
        <v>35</v>
      </c>
      <c r="AD21" s="355"/>
      <c r="AE21" s="355">
        <v>85</v>
      </c>
      <c r="AF21" s="355"/>
      <c r="AG21" s="356">
        <v>57</v>
      </c>
      <c r="AH21" s="357"/>
      <c r="AI21" s="393" t="s">
        <v>159</v>
      </c>
    </row>
    <row r="22" spans="1:35" ht="31.5">
      <c r="A22" s="404"/>
      <c r="B22" s="434" t="s">
        <v>110</v>
      </c>
      <c r="C22" s="372"/>
      <c r="D22" s="360"/>
      <c r="E22" s="373"/>
      <c r="F22" s="359"/>
      <c r="G22" s="395"/>
      <c r="H22" s="376"/>
      <c r="I22" s="359">
        <f t="shared" si="14"/>
        <v>0</v>
      </c>
      <c r="J22" s="360">
        <f t="shared" si="15"/>
        <v>0</v>
      </c>
      <c r="K22" s="361">
        <f t="shared" si="16"/>
        <v>0</v>
      </c>
      <c r="L22" s="362">
        <f t="shared" si="17"/>
        <v>0</v>
      </c>
      <c r="M22" s="374"/>
      <c r="N22" s="375"/>
      <c r="O22" s="365">
        <f t="shared" si="18"/>
        <v>0</v>
      </c>
      <c r="P22" s="365">
        <f t="shared" si="19"/>
        <v>0</v>
      </c>
      <c r="Q22" s="390">
        <f t="shared" si="20"/>
        <v>0</v>
      </c>
      <c r="R22" s="391">
        <f t="shared" si="21"/>
        <v>0</v>
      </c>
      <c r="S22" s="391">
        <f t="shared" si="22"/>
        <v>0</v>
      </c>
      <c r="T22" s="391">
        <f t="shared" si="23"/>
        <v>0</v>
      </c>
      <c r="U22" s="391">
        <f t="shared" si="24"/>
        <v>0</v>
      </c>
      <c r="V22" s="392">
        <f t="shared" si="25"/>
        <v>0</v>
      </c>
      <c r="W22" s="359"/>
      <c r="X22" s="360"/>
      <c r="Y22" s="360"/>
      <c r="Z22" s="360"/>
      <c r="AA22" s="360"/>
      <c r="AB22" s="376"/>
      <c r="AC22" s="359"/>
      <c r="AD22" s="372"/>
      <c r="AE22" s="372"/>
      <c r="AF22" s="372"/>
      <c r="AG22" s="360"/>
      <c r="AH22" s="373"/>
      <c r="AI22" s="396"/>
    </row>
    <row r="23" spans="1:35" ht="31.5">
      <c r="A23" s="405">
        <v>11</v>
      </c>
      <c r="B23" s="435" t="s">
        <v>180</v>
      </c>
      <c r="C23" s="355"/>
      <c r="D23" s="356"/>
      <c r="E23" s="357"/>
      <c r="F23" s="358">
        <v>2.5</v>
      </c>
      <c r="G23" s="389"/>
      <c r="H23" s="369"/>
      <c r="I23" s="398">
        <f t="shared" si="14"/>
        <v>2.5</v>
      </c>
      <c r="J23" s="399">
        <f t="shared" si="15"/>
        <v>0</v>
      </c>
      <c r="K23" s="400">
        <f t="shared" si="16"/>
        <v>0</v>
      </c>
      <c r="L23" s="353">
        <f t="shared" si="17"/>
        <v>2.5</v>
      </c>
      <c r="M23" s="363"/>
      <c r="N23" s="364" t="s">
        <v>186</v>
      </c>
      <c r="O23" s="365">
        <f t="shared" si="18"/>
        <v>35</v>
      </c>
      <c r="P23" s="365">
        <f t="shared" si="19"/>
        <v>65</v>
      </c>
      <c r="Q23" s="390">
        <f t="shared" si="20"/>
        <v>0</v>
      </c>
      <c r="R23" s="391">
        <f t="shared" si="21"/>
        <v>0</v>
      </c>
      <c r="S23" s="391">
        <f t="shared" si="22"/>
        <v>35</v>
      </c>
      <c r="T23" s="391">
        <f t="shared" si="23"/>
        <v>0</v>
      </c>
      <c r="U23" s="391">
        <f t="shared" si="24"/>
        <v>30</v>
      </c>
      <c r="V23" s="392">
        <f t="shared" si="25"/>
        <v>0</v>
      </c>
      <c r="W23" s="358"/>
      <c r="X23" s="356"/>
      <c r="Y23" s="356"/>
      <c r="Z23" s="356"/>
      <c r="AA23" s="356"/>
      <c r="AB23" s="369"/>
      <c r="AC23" s="358"/>
      <c r="AD23" s="355"/>
      <c r="AE23" s="355">
        <v>35</v>
      </c>
      <c r="AF23" s="355"/>
      <c r="AG23" s="356">
        <v>30</v>
      </c>
      <c r="AH23" s="357"/>
      <c r="AI23" s="403" t="s">
        <v>164</v>
      </c>
    </row>
    <row r="24" spans="1:35" ht="15.75">
      <c r="A24" s="398">
        <v>12</v>
      </c>
      <c r="B24" s="388" t="s">
        <v>112</v>
      </c>
      <c r="C24" s="356"/>
      <c r="D24" s="356"/>
      <c r="E24" s="357"/>
      <c r="F24" s="358">
        <v>2</v>
      </c>
      <c r="G24" s="389"/>
      <c r="H24" s="369"/>
      <c r="I24" s="398">
        <f t="shared" si="14"/>
        <v>2</v>
      </c>
      <c r="J24" s="399">
        <f t="shared" si="15"/>
        <v>0</v>
      </c>
      <c r="K24" s="400">
        <f t="shared" si="16"/>
        <v>0</v>
      </c>
      <c r="L24" s="353">
        <f t="shared" si="17"/>
        <v>2</v>
      </c>
      <c r="M24" s="363"/>
      <c r="N24" s="364" t="s">
        <v>187</v>
      </c>
      <c r="O24" s="365">
        <f t="shared" si="18"/>
        <v>0</v>
      </c>
      <c r="P24" s="365">
        <f t="shared" si="19"/>
        <v>60</v>
      </c>
      <c r="Q24" s="390">
        <f t="shared" si="20"/>
        <v>0</v>
      </c>
      <c r="R24" s="391">
        <f t="shared" si="21"/>
        <v>0</v>
      </c>
      <c r="S24" s="391">
        <f t="shared" si="22"/>
        <v>0</v>
      </c>
      <c r="T24" s="391">
        <f t="shared" si="23"/>
        <v>0</v>
      </c>
      <c r="U24" s="391">
        <f t="shared" si="24"/>
        <v>60</v>
      </c>
      <c r="V24" s="392">
        <f t="shared" si="25"/>
        <v>0</v>
      </c>
      <c r="W24" s="358"/>
      <c r="X24" s="356"/>
      <c r="Y24" s="356"/>
      <c r="Z24" s="356"/>
      <c r="AA24" s="356"/>
      <c r="AB24" s="369"/>
      <c r="AC24" s="358"/>
      <c r="AD24" s="355"/>
      <c r="AE24" s="355"/>
      <c r="AF24" s="355"/>
      <c r="AG24" s="356">
        <v>60</v>
      </c>
      <c r="AH24" s="357"/>
      <c r="AI24" s="393"/>
    </row>
    <row r="25" spans="1:35" ht="15.75">
      <c r="A25" s="406"/>
      <c r="B25" s="407" t="s">
        <v>58</v>
      </c>
      <c r="C25" s="359"/>
      <c r="D25" s="360"/>
      <c r="E25" s="373"/>
      <c r="F25" s="359"/>
      <c r="G25" s="395"/>
      <c r="H25" s="376"/>
      <c r="I25" s="359">
        <f t="shared" si="14"/>
        <v>0</v>
      </c>
      <c r="J25" s="360">
        <f t="shared" si="15"/>
        <v>0</v>
      </c>
      <c r="K25" s="361">
        <f t="shared" si="16"/>
        <v>0</v>
      </c>
      <c r="L25" s="362">
        <f t="shared" si="17"/>
        <v>0</v>
      </c>
      <c r="M25" s="374"/>
      <c r="N25" s="375"/>
      <c r="O25" s="365">
        <f t="shared" si="18"/>
        <v>0</v>
      </c>
      <c r="P25" s="365">
        <f t="shared" si="19"/>
        <v>0</v>
      </c>
      <c r="Q25" s="390">
        <f t="shared" si="20"/>
        <v>0</v>
      </c>
      <c r="R25" s="391">
        <f t="shared" si="21"/>
        <v>0</v>
      </c>
      <c r="S25" s="391">
        <f t="shared" si="22"/>
        <v>0</v>
      </c>
      <c r="T25" s="391">
        <f t="shared" si="23"/>
        <v>0</v>
      </c>
      <c r="U25" s="391">
        <f t="shared" si="24"/>
        <v>0</v>
      </c>
      <c r="V25" s="392">
        <f t="shared" si="25"/>
        <v>0</v>
      </c>
      <c r="W25" s="359"/>
      <c r="X25" s="360"/>
      <c r="Y25" s="360"/>
      <c r="Z25" s="360"/>
      <c r="AA25" s="360"/>
      <c r="AB25" s="376"/>
      <c r="AC25" s="359"/>
      <c r="AD25" s="372"/>
      <c r="AE25" s="372"/>
      <c r="AF25" s="372"/>
      <c r="AG25" s="360"/>
      <c r="AH25" s="373"/>
      <c r="AI25" s="396"/>
    </row>
    <row r="26" spans="1:35" ht="31.5">
      <c r="A26" s="406">
        <v>13</v>
      </c>
      <c r="B26" s="388" t="s">
        <v>120</v>
      </c>
      <c r="C26" s="358"/>
      <c r="D26" s="356"/>
      <c r="E26" s="357">
        <v>4</v>
      </c>
      <c r="F26" s="358"/>
      <c r="G26" s="389"/>
      <c r="H26" s="369"/>
      <c r="I26" s="359">
        <f t="shared" si="14"/>
        <v>0</v>
      </c>
      <c r="J26" s="360">
        <f t="shared" si="15"/>
        <v>0</v>
      </c>
      <c r="K26" s="361">
        <f t="shared" si="16"/>
        <v>4</v>
      </c>
      <c r="L26" s="362">
        <f t="shared" si="17"/>
        <v>4</v>
      </c>
      <c r="M26" s="363" t="s">
        <v>187</v>
      </c>
      <c r="N26" s="364"/>
      <c r="O26" s="365">
        <f t="shared" si="18"/>
        <v>0</v>
      </c>
      <c r="P26" s="365">
        <f t="shared" si="19"/>
        <v>100</v>
      </c>
      <c r="Q26" s="390">
        <f t="shared" si="20"/>
        <v>0</v>
      </c>
      <c r="R26" s="391">
        <f t="shared" si="21"/>
        <v>0</v>
      </c>
      <c r="S26" s="391">
        <f t="shared" si="22"/>
        <v>0</v>
      </c>
      <c r="T26" s="391">
        <f t="shared" si="23"/>
        <v>0</v>
      </c>
      <c r="U26" s="391">
        <f t="shared" si="24"/>
        <v>0</v>
      </c>
      <c r="V26" s="392">
        <f t="shared" si="25"/>
        <v>100</v>
      </c>
      <c r="W26" s="358"/>
      <c r="X26" s="356"/>
      <c r="Y26" s="356"/>
      <c r="Z26" s="356"/>
      <c r="AA26" s="356"/>
      <c r="AB26" s="369">
        <v>100</v>
      </c>
      <c r="AC26" s="358"/>
      <c r="AD26" s="355"/>
      <c r="AE26" s="355"/>
      <c r="AF26" s="355"/>
      <c r="AG26" s="356"/>
      <c r="AH26" s="357"/>
      <c r="AI26" s="393"/>
    </row>
    <row r="27" spans="1:35" ht="31.5">
      <c r="A27" s="387">
        <v>14</v>
      </c>
      <c r="B27" s="388" t="s">
        <v>121</v>
      </c>
      <c r="C27" s="358"/>
      <c r="D27" s="356"/>
      <c r="E27" s="357"/>
      <c r="F27" s="358"/>
      <c r="G27" s="389"/>
      <c r="H27" s="369">
        <v>7</v>
      </c>
      <c r="I27" s="359">
        <f t="shared" si="14"/>
        <v>0</v>
      </c>
      <c r="J27" s="360">
        <f t="shared" si="15"/>
        <v>0</v>
      </c>
      <c r="K27" s="361">
        <f t="shared" si="16"/>
        <v>7</v>
      </c>
      <c r="L27" s="362">
        <f t="shared" si="17"/>
        <v>7</v>
      </c>
      <c r="M27" s="363"/>
      <c r="N27" s="364" t="s">
        <v>187</v>
      </c>
      <c r="O27" s="365">
        <f t="shared" si="18"/>
        <v>0</v>
      </c>
      <c r="P27" s="365">
        <f t="shared" si="19"/>
        <v>200</v>
      </c>
      <c r="Q27" s="390">
        <f t="shared" si="20"/>
        <v>0</v>
      </c>
      <c r="R27" s="391">
        <f t="shared" si="21"/>
        <v>0</v>
      </c>
      <c r="S27" s="391">
        <f t="shared" si="22"/>
        <v>0</v>
      </c>
      <c r="T27" s="391">
        <f t="shared" si="23"/>
        <v>0</v>
      </c>
      <c r="U27" s="391">
        <f t="shared" si="24"/>
        <v>0</v>
      </c>
      <c r="V27" s="392">
        <f t="shared" si="25"/>
        <v>200</v>
      </c>
      <c r="W27" s="358"/>
      <c r="X27" s="356"/>
      <c r="Y27" s="356"/>
      <c r="Z27" s="356"/>
      <c r="AA27" s="356"/>
      <c r="AB27" s="369"/>
      <c r="AC27" s="358"/>
      <c r="AD27" s="355"/>
      <c r="AE27" s="355"/>
      <c r="AF27" s="355"/>
      <c r="AG27" s="356"/>
      <c r="AH27" s="357">
        <v>200</v>
      </c>
      <c r="AI27" s="393"/>
    </row>
    <row r="28" spans="1:35" ht="15.75">
      <c r="A28" s="406"/>
      <c r="B28" s="407" t="s">
        <v>59</v>
      </c>
      <c r="C28" s="359"/>
      <c r="D28" s="360"/>
      <c r="E28" s="373"/>
      <c r="F28" s="359"/>
      <c r="G28" s="395"/>
      <c r="H28" s="376"/>
      <c r="I28" s="359">
        <f t="shared" si="14"/>
        <v>0</v>
      </c>
      <c r="J28" s="360">
        <f t="shared" si="15"/>
        <v>0</v>
      </c>
      <c r="K28" s="361">
        <f t="shared" si="16"/>
        <v>0</v>
      </c>
      <c r="L28" s="362">
        <f t="shared" si="17"/>
        <v>0</v>
      </c>
      <c r="M28" s="374"/>
      <c r="N28" s="375"/>
      <c r="O28" s="365">
        <f t="shared" si="18"/>
        <v>0</v>
      </c>
      <c r="P28" s="365">
        <f t="shared" si="19"/>
        <v>0</v>
      </c>
      <c r="Q28" s="390">
        <f t="shared" si="20"/>
        <v>0</v>
      </c>
      <c r="R28" s="391">
        <f t="shared" si="21"/>
        <v>0</v>
      </c>
      <c r="S28" s="391">
        <f t="shared" si="22"/>
        <v>0</v>
      </c>
      <c r="T28" s="391">
        <f t="shared" si="23"/>
        <v>0</v>
      </c>
      <c r="U28" s="391">
        <f t="shared" si="24"/>
        <v>0</v>
      </c>
      <c r="V28" s="392">
        <f t="shared" si="25"/>
        <v>0</v>
      </c>
      <c r="W28" s="359"/>
      <c r="X28" s="360"/>
      <c r="Y28" s="360"/>
      <c r="Z28" s="360"/>
      <c r="AA28" s="360"/>
      <c r="AB28" s="376"/>
      <c r="AC28" s="359"/>
      <c r="AD28" s="372"/>
      <c r="AE28" s="372"/>
      <c r="AF28" s="372"/>
      <c r="AG28" s="360"/>
      <c r="AH28" s="373"/>
      <c r="AI28" s="396"/>
    </row>
    <row r="29" spans="1:35" ht="31.5">
      <c r="A29" s="387">
        <v>15</v>
      </c>
      <c r="B29" s="388" t="s">
        <v>184</v>
      </c>
      <c r="C29" s="358">
        <v>1</v>
      </c>
      <c r="D29" s="356"/>
      <c r="E29" s="357"/>
      <c r="F29" s="358"/>
      <c r="G29" s="389"/>
      <c r="H29" s="369"/>
      <c r="I29" s="398">
        <f t="shared" si="14"/>
        <v>1</v>
      </c>
      <c r="J29" s="399">
        <f t="shared" si="15"/>
        <v>0</v>
      </c>
      <c r="K29" s="400">
        <f t="shared" si="16"/>
        <v>0</v>
      </c>
      <c r="L29" s="353">
        <f t="shared" si="17"/>
        <v>1</v>
      </c>
      <c r="M29" s="363" t="s">
        <v>187</v>
      </c>
      <c r="N29" s="364"/>
      <c r="O29" s="365">
        <f t="shared" si="18"/>
        <v>20</v>
      </c>
      <c r="P29" s="365">
        <f t="shared" si="19"/>
        <v>30</v>
      </c>
      <c r="Q29" s="390">
        <f t="shared" si="20"/>
        <v>5</v>
      </c>
      <c r="R29" s="391">
        <f t="shared" si="21"/>
        <v>0</v>
      </c>
      <c r="S29" s="391">
        <f t="shared" si="22"/>
        <v>15</v>
      </c>
      <c r="T29" s="391">
        <f t="shared" si="23"/>
        <v>0</v>
      </c>
      <c r="U29" s="391">
        <f t="shared" si="24"/>
        <v>10</v>
      </c>
      <c r="V29" s="392">
        <f t="shared" si="25"/>
        <v>0</v>
      </c>
      <c r="W29" s="358">
        <v>5</v>
      </c>
      <c r="X29" s="356"/>
      <c r="Y29" s="356">
        <v>15</v>
      </c>
      <c r="Z29" s="356"/>
      <c r="AA29" s="356">
        <v>10</v>
      </c>
      <c r="AB29" s="369"/>
      <c r="AC29" s="358"/>
      <c r="AD29" s="355"/>
      <c r="AE29" s="355"/>
      <c r="AF29" s="355"/>
      <c r="AG29" s="356"/>
      <c r="AH29" s="357"/>
      <c r="AI29" s="393" t="s">
        <v>160</v>
      </c>
    </row>
    <row r="30" spans="1:35" ht="31.5">
      <c r="A30" s="387">
        <v>16</v>
      </c>
      <c r="B30" s="388" t="s">
        <v>173</v>
      </c>
      <c r="C30" s="358"/>
      <c r="D30" s="356"/>
      <c r="E30" s="357"/>
      <c r="F30" s="358">
        <v>1.5</v>
      </c>
      <c r="G30" s="389"/>
      <c r="H30" s="369"/>
      <c r="I30" s="398">
        <f t="shared" si="14"/>
        <v>1.5</v>
      </c>
      <c r="J30" s="399">
        <f t="shared" si="15"/>
        <v>0</v>
      </c>
      <c r="K30" s="400">
        <f t="shared" si="16"/>
        <v>0</v>
      </c>
      <c r="L30" s="353">
        <f t="shared" si="17"/>
        <v>1.5</v>
      </c>
      <c r="M30" s="363"/>
      <c r="N30" s="364" t="s">
        <v>187</v>
      </c>
      <c r="O30" s="365">
        <f t="shared" si="18"/>
        <v>25</v>
      </c>
      <c r="P30" s="365">
        <f t="shared" si="19"/>
        <v>38</v>
      </c>
      <c r="Q30" s="390">
        <f t="shared" si="20"/>
        <v>10</v>
      </c>
      <c r="R30" s="391">
        <f t="shared" si="21"/>
        <v>0</v>
      </c>
      <c r="S30" s="391">
        <f t="shared" si="22"/>
        <v>15</v>
      </c>
      <c r="T30" s="391">
        <f t="shared" si="23"/>
        <v>0</v>
      </c>
      <c r="U30" s="391">
        <f t="shared" si="24"/>
        <v>13</v>
      </c>
      <c r="V30" s="392">
        <f t="shared" si="25"/>
        <v>0</v>
      </c>
      <c r="W30" s="358"/>
      <c r="X30" s="356"/>
      <c r="Y30" s="356"/>
      <c r="Z30" s="356"/>
      <c r="AA30" s="356"/>
      <c r="AB30" s="369"/>
      <c r="AC30" s="358">
        <v>10</v>
      </c>
      <c r="AD30" s="355"/>
      <c r="AE30" s="355">
        <v>15</v>
      </c>
      <c r="AF30" s="355"/>
      <c r="AG30" s="356">
        <v>13</v>
      </c>
      <c r="AH30" s="357"/>
      <c r="AI30" s="403" t="s">
        <v>169</v>
      </c>
    </row>
    <row r="31" spans="1:35" ht="31.5">
      <c r="A31" s="387">
        <v>17</v>
      </c>
      <c r="B31" s="388" t="s">
        <v>222</v>
      </c>
      <c r="C31" s="358">
        <v>1.5</v>
      </c>
      <c r="D31" s="356"/>
      <c r="E31" s="357"/>
      <c r="F31" s="358"/>
      <c r="G31" s="389"/>
      <c r="H31" s="369"/>
      <c r="I31" s="398">
        <f t="shared" si="14"/>
        <v>1.5</v>
      </c>
      <c r="J31" s="399">
        <f t="shared" si="15"/>
        <v>0</v>
      </c>
      <c r="K31" s="400">
        <f t="shared" si="16"/>
        <v>0</v>
      </c>
      <c r="L31" s="353">
        <f t="shared" si="17"/>
        <v>1.5</v>
      </c>
      <c r="M31" s="363" t="s">
        <v>187</v>
      </c>
      <c r="N31" s="364"/>
      <c r="O31" s="365">
        <f t="shared" si="18"/>
        <v>25</v>
      </c>
      <c r="P31" s="365">
        <f t="shared" si="19"/>
        <v>37</v>
      </c>
      <c r="Q31" s="390">
        <f t="shared" si="20"/>
        <v>10</v>
      </c>
      <c r="R31" s="391">
        <f t="shared" si="21"/>
        <v>0</v>
      </c>
      <c r="S31" s="391">
        <f t="shared" si="22"/>
        <v>15</v>
      </c>
      <c r="T31" s="391">
        <f t="shared" si="23"/>
        <v>0</v>
      </c>
      <c r="U31" s="391">
        <f t="shared" si="24"/>
        <v>12</v>
      </c>
      <c r="V31" s="392">
        <f t="shared" si="25"/>
        <v>0</v>
      </c>
      <c r="W31" s="358">
        <v>10</v>
      </c>
      <c r="X31" s="356"/>
      <c r="Y31" s="356">
        <v>15</v>
      </c>
      <c r="Z31" s="356"/>
      <c r="AA31" s="356">
        <v>12</v>
      </c>
      <c r="AB31" s="369"/>
      <c r="AC31" s="358"/>
      <c r="AD31" s="355"/>
      <c r="AE31" s="355"/>
      <c r="AF31" s="355"/>
      <c r="AG31" s="356"/>
      <c r="AH31" s="357"/>
      <c r="AI31" s="393" t="s">
        <v>159</v>
      </c>
    </row>
    <row r="32" spans="1:35" s="350" customFormat="1" ht="15.75">
      <c r="A32" s="406">
        <v>18</v>
      </c>
      <c r="B32" s="408" t="s">
        <v>127</v>
      </c>
      <c r="C32" s="382">
        <v>1.5</v>
      </c>
      <c r="D32" s="380"/>
      <c r="E32" s="381"/>
      <c r="F32" s="382"/>
      <c r="G32" s="409"/>
      <c r="H32" s="385"/>
      <c r="I32" s="359">
        <f t="shared" si="14"/>
        <v>1.5</v>
      </c>
      <c r="J32" s="360">
        <f t="shared" si="15"/>
        <v>0</v>
      </c>
      <c r="K32" s="361">
        <f t="shared" si="16"/>
        <v>0</v>
      </c>
      <c r="L32" s="362">
        <f t="shared" si="17"/>
        <v>1.5</v>
      </c>
      <c r="M32" s="383" t="s">
        <v>187</v>
      </c>
      <c r="N32" s="384"/>
      <c r="O32" s="365">
        <f t="shared" si="18"/>
        <v>25</v>
      </c>
      <c r="P32" s="365">
        <f t="shared" si="19"/>
        <v>37</v>
      </c>
      <c r="Q32" s="410">
        <f t="shared" si="20"/>
        <v>10</v>
      </c>
      <c r="R32" s="411">
        <f t="shared" si="21"/>
        <v>0</v>
      </c>
      <c r="S32" s="411">
        <f t="shared" si="22"/>
        <v>15</v>
      </c>
      <c r="T32" s="411">
        <f t="shared" si="23"/>
        <v>0</v>
      </c>
      <c r="U32" s="411">
        <f t="shared" si="24"/>
        <v>12</v>
      </c>
      <c r="V32" s="412">
        <f t="shared" si="25"/>
        <v>0</v>
      </c>
      <c r="W32" s="382">
        <v>10</v>
      </c>
      <c r="X32" s="380"/>
      <c r="Y32" s="380">
        <v>15</v>
      </c>
      <c r="Z32" s="380"/>
      <c r="AA32" s="380">
        <v>12</v>
      </c>
      <c r="AB32" s="385"/>
      <c r="AC32" s="382"/>
      <c r="AD32" s="379"/>
      <c r="AE32" s="379"/>
      <c r="AF32" s="379"/>
      <c r="AG32" s="380"/>
      <c r="AH32" s="381"/>
      <c r="AI32" s="413" t="s">
        <v>159</v>
      </c>
    </row>
    <row r="33" spans="1:35" s="350" customFormat="1" ht="48" thickBot="1">
      <c r="A33" s="406">
        <v>19</v>
      </c>
      <c r="B33" s="408" t="s">
        <v>221</v>
      </c>
      <c r="C33" s="382">
        <v>1.5</v>
      </c>
      <c r="D33" s="380"/>
      <c r="E33" s="381"/>
      <c r="F33" s="382"/>
      <c r="G33" s="409"/>
      <c r="H33" s="385"/>
      <c r="I33" s="359">
        <f t="shared" si="14"/>
        <v>1.5</v>
      </c>
      <c r="J33" s="360">
        <f t="shared" si="15"/>
        <v>0</v>
      </c>
      <c r="K33" s="361">
        <f t="shared" si="16"/>
        <v>0</v>
      </c>
      <c r="L33" s="362">
        <f t="shared" si="17"/>
        <v>1.5</v>
      </c>
      <c r="M33" s="383" t="s">
        <v>187</v>
      </c>
      <c r="N33" s="384"/>
      <c r="O33" s="365">
        <f t="shared" si="18"/>
        <v>25</v>
      </c>
      <c r="P33" s="365">
        <f t="shared" si="19"/>
        <v>37</v>
      </c>
      <c r="Q33" s="410">
        <f t="shared" si="20"/>
        <v>10</v>
      </c>
      <c r="R33" s="411">
        <f t="shared" si="21"/>
        <v>0</v>
      </c>
      <c r="S33" s="411">
        <f t="shared" si="22"/>
        <v>15</v>
      </c>
      <c r="T33" s="411">
        <f t="shared" si="23"/>
        <v>0</v>
      </c>
      <c r="U33" s="411">
        <f t="shared" si="24"/>
        <v>12</v>
      </c>
      <c r="V33" s="412">
        <f t="shared" si="25"/>
        <v>0</v>
      </c>
      <c r="W33" s="382">
        <v>10</v>
      </c>
      <c r="X33" s="380"/>
      <c r="Y33" s="380">
        <v>15</v>
      </c>
      <c r="Z33" s="380"/>
      <c r="AA33" s="380">
        <v>12</v>
      </c>
      <c r="AB33" s="385"/>
      <c r="AC33" s="382"/>
      <c r="AD33" s="379"/>
      <c r="AE33" s="379"/>
      <c r="AF33" s="379"/>
      <c r="AG33" s="380"/>
      <c r="AH33" s="381"/>
      <c r="AI33" s="413" t="s">
        <v>160</v>
      </c>
    </row>
    <row r="34" spans="1:35" ht="22.5" customHeight="1" thickBot="1">
      <c r="A34" s="671" t="s">
        <v>6</v>
      </c>
      <c r="B34" s="672"/>
      <c r="C34" s="414">
        <f aca="true" t="shared" si="26" ref="C34:L34">SUM(C7:C33)</f>
        <v>25</v>
      </c>
      <c r="D34" s="415">
        <f t="shared" si="26"/>
        <v>0</v>
      </c>
      <c r="E34" s="416">
        <f t="shared" si="26"/>
        <v>4</v>
      </c>
      <c r="F34" s="414">
        <f t="shared" si="26"/>
        <v>24</v>
      </c>
      <c r="G34" s="415">
        <f t="shared" si="26"/>
        <v>0</v>
      </c>
      <c r="H34" s="416">
        <f t="shared" si="26"/>
        <v>7</v>
      </c>
      <c r="I34" s="417">
        <f t="shared" si="26"/>
        <v>49</v>
      </c>
      <c r="J34" s="418">
        <f t="shared" si="26"/>
        <v>0</v>
      </c>
      <c r="K34" s="419">
        <f t="shared" si="26"/>
        <v>11</v>
      </c>
      <c r="L34" s="420">
        <f t="shared" si="26"/>
        <v>60</v>
      </c>
      <c r="M34" s="421">
        <f>COUNTIF(M7:M33,"EGZ")</f>
        <v>2</v>
      </c>
      <c r="N34" s="422">
        <f>COUNTIF(N7:N33,"EGZ")</f>
        <v>5</v>
      </c>
      <c r="O34" s="423">
        <f aca="true" t="shared" si="27" ref="O34:AH34">SUM(O7:O33)</f>
        <v>790</v>
      </c>
      <c r="P34" s="420">
        <f t="shared" si="27"/>
        <v>1536</v>
      </c>
      <c r="Q34" s="422">
        <f t="shared" si="27"/>
        <v>215</v>
      </c>
      <c r="R34" s="421">
        <f t="shared" si="27"/>
        <v>0</v>
      </c>
      <c r="S34" s="421">
        <f t="shared" si="27"/>
        <v>575</v>
      </c>
      <c r="T34" s="421">
        <f t="shared" si="27"/>
        <v>0</v>
      </c>
      <c r="U34" s="421">
        <f t="shared" si="27"/>
        <v>446</v>
      </c>
      <c r="V34" s="424">
        <f t="shared" si="27"/>
        <v>300</v>
      </c>
      <c r="W34" s="424">
        <f t="shared" si="27"/>
        <v>115</v>
      </c>
      <c r="X34" s="424">
        <f t="shared" si="27"/>
        <v>0</v>
      </c>
      <c r="Y34" s="424">
        <f t="shared" si="27"/>
        <v>325</v>
      </c>
      <c r="Z34" s="424">
        <f t="shared" si="27"/>
        <v>0</v>
      </c>
      <c r="AA34" s="424">
        <f t="shared" si="27"/>
        <v>205</v>
      </c>
      <c r="AB34" s="424">
        <f t="shared" si="27"/>
        <v>100</v>
      </c>
      <c r="AC34" s="424">
        <f t="shared" si="27"/>
        <v>100</v>
      </c>
      <c r="AD34" s="424">
        <f t="shared" si="27"/>
        <v>0</v>
      </c>
      <c r="AE34" s="424">
        <f t="shared" si="27"/>
        <v>250</v>
      </c>
      <c r="AF34" s="424">
        <f t="shared" si="27"/>
        <v>0</v>
      </c>
      <c r="AG34" s="424">
        <f t="shared" si="27"/>
        <v>241</v>
      </c>
      <c r="AH34" s="424">
        <f t="shared" si="27"/>
        <v>200</v>
      </c>
      <c r="AI34" s="425"/>
    </row>
    <row r="35" spans="1:35" ht="12.75" customHeight="1" thickBot="1">
      <c r="A35" s="426"/>
      <c r="B35" s="420" t="s">
        <v>33</v>
      </c>
      <c r="C35" s="673">
        <f>SUM(C34:E34)</f>
        <v>29</v>
      </c>
      <c r="D35" s="674"/>
      <c r="E35" s="675"/>
      <c r="F35" s="673">
        <f>SUM(F34:H34)</f>
        <v>31</v>
      </c>
      <c r="G35" s="674"/>
      <c r="H35" s="674"/>
      <c r="I35" s="427"/>
      <c r="J35" s="676" t="s">
        <v>44</v>
      </c>
      <c r="K35" s="677"/>
      <c r="L35" s="678"/>
      <c r="M35" s="674" t="s">
        <v>45</v>
      </c>
      <c r="N35" s="679"/>
      <c r="O35" s="426"/>
      <c r="P35" s="428"/>
      <c r="Q35" s="680">
        <f>W35+AC35</f>
        <v>790</v>
      </c>
      <c r="R35" s="681"/>
      <c r="S35" s="681"/>
      <c r="T35" s="682"/>
      <c r="U35" s="683">
        <f>AA35+AG35</f>
        <v>746</v>
      </c>
      <c r="V35" s="684"/>
      <c r="W35" s="676">
        <f>SUM(W34:Z34)</f>
        <v>440</v>
      </c>
      <c r="X35" s="685"/>
      <c r="Y35" s="685"/>
      <c r="Z35" s="686"/>
      <c r="AA35" s="673">
        <f>SUM(AA34:AB34)</f>
        <v>305</v>
      </c>
      <c r="AB35" s="679"/>
      <c r="AC35" s="676">
        <f>SUM(AC34:AF34)</f>
        <v>350</v>
      </c>
      <c r="AD35" s="685"/>
      <c r="AE35" s="685"/>
      <c r="AF35" s="686"/>
      <c r="AG35" s="673">
        <f>SUM(AG34:AH34)</f>
        <v>441</v>
      </c>
      <c r="AH35" s="679"/>
      <c r="AI35" s="429"/>
    </row>
    <row r="36" spans="1:35" s="7" customFormat="1" ht="12.75" customHeight="1" thickBot="1">
      <c r="A36" s="426"/>
      <c r="B36" s="430"/>
      <c r="C36" s="430"/>
      <c r="D36" s="430"/>
      <c r="E36" s="431"/>
      <c r="F36" s="430"/>
      <c r="G36" s="430"/>
      <c r="H36" s="430"/>
      <c r="I36" s="426"/>
      <c r="J36" s="673" t="s">
        <v>42</v>
      </c>
      <c r="K36" s="687"/>
      <c r="L36" s="687"/>
      <c r="M36" s="687"/>
      <c r="N36" s="675"/>
      <c r="O36" s="432"/>
      <c r="P36" s="428"/>
      <c r="Q36" s="683">
        <f>W36+AC36</f>
        <v>1536</v>
      </c>
      <c r="R36" s="687"/>
      <c r="S36" s="687"/>
      <c r="T36" s="687"/>
      <c r="U36" s="687"/>
      <c r="V36" s="675"/>
      <c r="W36" s="673">
        <f>W35+AA35</f>
        <v>745</v>
      </c>
      <c r="X36" s="687"/>
      <c r="Y36" s="687"/>
      <c r="Z36" s="687"/>
      <c r="AA36" s="687"/>
      <c r="AB36" s="675"/>
      <c r="AC36" s="673">
        <f>AC35+AG35</f>
        <v>791</v>
      </c>
      <c r="AD36" s="674"/>
      <c r="AE36" s="674"/>
      <c r="AF36" s="674"/>
      <c r="AG36" s="674"/>
      <c r="AH36" s="679"/>
      <c r="AI36" s="429"/>
    </row>
    <row r="37" spans="1:35" s="7" customFormat="1" ht="12.75" customHeight="1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8"/>
      <c r="N37" s="28"/>
      <c r="O37" s="28"/>
      <c r="P37" s="28"/>
      <c r="Q37" s="31"/>
      <c r="R37" s="31"/>
      <c r="S37" s="31"/>
      <c r="T37" s="31"/>
      <c r="U37" s="31"/>
      <c r="V37" s="32"/>
      <c r="W37" s="30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9"/>
    </row>
    <row r="38" spans="1:35" ht="12.75" customHeight="1">
      <c r="A38" s="491" t="s">
        <v>25</v>
      </c>
      <c r="B38" s="492"/>
      <c r="C38" s="493" t="s">
        <v>26</v>
      </c>
      <c r="D38" s="494"/>
      <c r="E38" s="494"/>
      <c r="F38" s="494"/>
      <c r="G38" s="494"/>
      <c r="H38" s="494"/>
      <c r="I38" s="494"/>
      <c r="J38" s="494"/>
      <c r="K38" s="494"/>
      <c r="L38" s="494"/>
      <c r="M38" s="494"/>
      <c r="N38" s="494"/>
      <c r="O38" s="494"/>
      <c r="P38" s="494"/>
      <c r="Q38" s="494"/>
      <c r="R38" s="494"/>
      <c r="S38" s="494"/>
      <c r="T38" s="494"/>
      <c r="U38" s="494"/>
      <c r="V38" s="495"/>
      <c r="W38" s="43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</row>
    <row r="39" spans="1:35" ht="12.75">
      <c r="A39" s="489" t="s">
        <v>47</v>
      </c>
      <c r="B39" s="490"/>
      <c r="C39" s="490" t="s">
        <v>8</v>
      </c>
      <c r="D39" s="490"/>
      <c r="E39" s="490"/>
      <c r="F39" s="490"/>
      <c r="G39" s="490"/>
      <c r="H39" s="490"/>
      <c r="I39" s="490"/>
      <c r="J39" s="490"/>
      <c r="K39" s="490"/>
      <c r="L39" s="490"/>
      <c r="M39" s="490"/>
      <c r="N39" s="490"/>
      <c r="O39" s="490"/>
      <c r="P39" s="490"/>
      <c r="Q39" s="490"/>
      <c r="R39" s="87" t="s">
        <v>28</v>
      </c>
      <c r="S39" s="36"/>
      <c r="T39" s="36"/>
      <c r="U39" s="36"/>
      <c r="V39" s="37"/>
      <c r="W39" s="43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</row>
    <row r="40" spans="1:35" ht="12.75">
      <c r="A40" s="532" t="s">
        <v>39</v>
      </c>
      <c r="B40" s="531"/>
      <c r="C40" s="490" t="s">
        <v>9</v>
      </c>
      <c r="D40" s="490"/>
      <c r="E40" s="490"/>
      <c r="F40" s="490"/>
      <c r="G40" s="490"/>
      <c r="H40" s="490"/>
      <c r="I40" s="490"/>
      <c r="J40" s="490"/>
      <c r="K40" s="490"/>
      <c r="L40" s="490"/>
      <c r="M40" s="490"/>
      <c r="N40" s="490"/>
      <c r="O40" s="490"/>
      <c r="P40" s="490"/>
      <c r="Q40" s="490"/>
      <c r="R40" s="38" t="s">
        <v>16</v>
      </c>
      <c r="S40" s="36"/>
      <c r="T40" s="36"/>
      <c r="U40" s="37"/>
      <c r="V40" s="90"/>
      <c r="W40" s="43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</row>
    <row r="41" spans="1:35" ht="13.5" thickBot="1">
      <c r="A41" s="532"/>
      <c r="B41" s="531"/>
      <c r="C41" s="531" t="s">
        <v>12</v>
      </c>
      <c r="D41" s="531"/>
      <c r="E41" s="531"/>
      <c r="F41" s="531"/>
      <c r="G41" s="531"/>
      <c r="H41" s="531"/>
      <c r="I41" s="531"/>
      <c r="J41" s="531"/>
      <c r="K41" s="531"/>
      <c r="L41" s="531"/>
      <c r="M41" s="531"/>
      <c r="N41" s="531"/>
      <c r="O41" s="531"/>
      <c r="P41" s="531"/>
      <c r="Q41" s="531"/>
      <c r="R41" s="88" t="s">
        <v>46</v>
      </c>
      <c r="S41" s="39"/>
      <c r="T41" s="39"/>
      <c r="U41" s="40"/>
      <c r="V41" s="89"/>
      <c r="W41" s="43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</row>
    <row r="42" spans="1:35" ht="13.5" thickBot="1">
      <c r="A42" s="479"/>
      <c r="B42" s="480"/>
      <c r="C42" s="481" t="s">
        <v>43</v>
      </c>
      <c r="D42" s="482"/>
      <c r="E42" s="482"/>
      <c r="F42" s="482"/>
      <c r="G42" s="482"/>
      <c r="H42" s="482"/>
      <c r="I42" s="482"/>
      <c r="J42" s="482"/>
      <c r="K42" s="482"/>
      <c r="L42" s="482"/>
      <c r="M42" s="482"/>
      <c r="N42" s="482"/>
      <c r="O42" s="482"/>
      <c r="P42" s="482"/>
      <c r="Q42" s="483"/>
      <c r="R42" s="105"/>
      <c r="S42" s="103"/>
      <c r="T42" s="103"/>
      <c r="U42" s="103"/>
      <c r="V42" s="102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ht="12.75">
      <c r="V43" s="6"/>
    </row>
  </sheetData>
  <sheetProtection/>
  <mergeCells count="92">
    <mergeCell ref="A41:B41"/>
    <mergeCell ref="C41:Q41"/>
    <mergeCell ref="A42:B42"/>
    <mergeCell ref="C42:Q42"/>
    <mergeCell ref="A38:B38"/>
    <mergeCell ref="C38:V38"/>
    <mergeCell ref="A39:B39"/>
    <mergeCell ref="C39:Q39"/>
    <mergeCell ref="A40:B40"/>
    <mergeCell ref="C40:Q40"/>
    <mergeCell ref="W35:Z35"/>
    <mergeCell ref="AA35:AB35"/>
    <mergeCell ref="AC35:AF35"/>
    <mergeCell ref="AG35:AH35"/>
    <mergeCell ref="J36:N36"/>
    <mergeCell ref="Q36:V36"/>
    <mergeCell ref="W36:AB36"/>
    <mergeCell ref="AC36:AH36"/>
    <mergeCell ref="C35:E35"/>
    <mergeCell ref="F35:H35"/>
    <mergeCell ref="J35:L35"/>
    <mergeCell ref="M35:N35"/>
    <mergeCell ref="Q35:T35"/>
    <mergeCell ref="U35:V35"/>
    <mergeCell ref="A34:B34"/>
    <mergeCell ref="Q3:V5"/>
    <mergeCell ref="W3:AB4"/>
    <mergeCell ref="AC3:AH4"/>
    <mergeCell ref="A16:A17"/>
    <mergeCell ref="B16:B17"/>
    <mergeCell ref="C16:C17"/>
    <mergeCell ref="D16:D17"/>
    <mergeCell ref="E16:E17"/>
    <mergeCell ref="F16:F17"/>
    <mergeCell ref="AI3:AI6"/>
    <mergeCell ref="C4:H4"/>
    <mergeCell ref="I4:L4"/>
    <mergeCell ref="C5:E5"/>
    <mergeCell ref="F5:H5"/>
    <mergeCell ref="I5:I6"/>
    <mergeCell ref="J5:J6"/>
    <mergeCell ref="K5:K6"/>
    <mergeCell ref="L5:L6"/>
    <mergeCell ref="M5:N5"/>
    <mergeCell ref="A1:AH1"/>
    <mergeCell ref="A2:AH2"/>
    <mergeCell ref="A3:A6"/>
    <mergeCell ref="B3:B6"/>
    <mergeCell ref="C3:L3"/>
    <mergeCell ref="M3:N4"/>
    <mergeCell ref="O3:O6"/>
    <mergeCell ref="P3:P6"/>
    <mergeCell ref="W5:AB5"/>
    <mergeCell ref="AC5:AH5"/>
    <mergeCell ref="G16:G17"/>
    <mergeCell ref="H16:H17"/>
    <mergeCell ref="I16:I17"/>
    <mergeCell ref="J16:J17"/>
    <mergeCell ref="K16:K17"/>
    <mergeCell ref="L16:L17"/>
    <mergeCell ref="M16:M17"/>
    <mergeCell ref="N16:N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N19:N20"/>
    <mergeCell ref="M19:M20"/>
    <mergeCell ref="V16:V17"/>
    <mergeCell ref="U16:U17"/>
    <mergeCell ref="T16:T17"/>
    <mergeCell ref="S16:S17"/>
    <mergeCell ref="R16:R17"/>
    <mergeCell ref="Q16:Q17"/>
    <mergeCell ref="P16:P17"/>
    <mergeCell ref="O16:O17"/>
    <mergeCell ref="P19:P20"/>
    <mergeCell ref="O19:O20"/>
    <mergeCell ref="V19:V20"/>
    <mergeCell ref="U19:U20"/>
    <mergeCell ref="T19:T20"/>
    <mergeCell ref="S19:S20"/>
    <mergeCell ref="R19:R20"/>
    <mergeCell ref="Q19:Q20"/>
  </mergeCells>
  <printOptions/>
  <pageMargins left="0.31496062992125984" right="0.31496062992125984" top="0.35433070866141736" bottom="0" header="0" footer="0"/>
  <pageSetup fitToHeight="0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0"/>
  <sheetViews>
    <sheetView zoomScale="80" zoomScaleNormal="80" zoomScalePageLayoutView="0" workbookViewId="0" topLeftCell="A1">
      <selection activeCell="S18" sqref="S18"/>
    </sheetView>
  </sheetViews>
  <sheetFormatPr defaultColWidth="9.00390625" defaultRowHeight="12.75"/>
  <cols>
    <col min="1" max="1" width="3.125" style="1" customWidth="1"/>
    <col min="2" max="2" width="40.75390625" style="1" customWidth="1"/>
    <col min="3" max="3" width="7.003906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5.125" style="1" customWidth="1"/>
    <col min="28" max="28" width="3.25390625" style="1" bestFit="1" customWidth="1"/>
    <col min="29" max="32" width="3.875" style="1" customWidth="1"/>
    <col min="33" max="33" width="4.375" style="1" customWidth="1"/>
    <col min="34" max="34" width="3.875" style="1" customWidth="1"/>
    <col min="35" max="35" width="28.125" style="1" customWidth="1"/>
    <col min="36" max="16384" width="9.125" style="1" customWidth="1"/>
  </cols>
  <sheetData>
    <row r="1" spans="1:35" ht="36.75" customHeight="1" thickBot="1">
      <c r="A1" s="547" t="s">
        <v>192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547"/>
      <c r="Z1" s="547"/>
      <c r="AA1" s="547"/>
      <c r="AB1" s="547"/>
      <c r="AC1" s="547"/>
      <c r="AD1" s="547"/>
      <c r="AE1" s="547"/>
      <c r="AF1" s="547"/>
      <c r="AG1" s="547"/>
      <c r="AH1" s="547"/>
      <c r="AI1" s="58"/>
    </row>
    <row r="2" spans="1:35" ht="43.5" customHeight="1" thickBot="1">
      <c r="A2" s="550" t="s">
        <v>195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1"/>
      <c r="AA2" s="551"/>
      <c r="AB2" s="551"/>
      <c r="AC2" s="551"/>
      <c r="AD2" s="551"/>
      <c r="AE2" s="551"/>
      <c r="AF2" s="551"/>
      <c r="AG2" s="551"/>
      <c r="AH2" s="551"/>
      <c r="AI2" s="59"/>
    </row>
    <row r="3" spans="1:35" ht="14.25" customHeight="1" thickBot="1">
      <c r="A3" s="540" t="s">
        <v>23</v>
      </c>
      <c r="B3" s="543" t="s">
        <v>24</v>
      </c>
      <c r="C3" s="518" t="s">
        <v>7</v>
      </c>
      <c r="D3" s="519"/>
      <c r="E3" s="519"/>
      <c r="F3" s="519"/>
      <c r="G3" s="519"/>
      <c r="H3" s="519"/>
      <c r="I3" s="519"/>
      <c r="J3" s="519"/>
      <c r="K3" s="519"/>
      <c r="L3" s="548"/>
      <c r="M3" s="533" t="s">
        <v>10</v>
      </c>
      <c r="N3" s="534"/>
      <c r="O3" s="525" t="s">
        <v>49</v>
      </c>
      <c r="P3" s="537" t="s">
        <v>48</v>
      </c>
      <c r="Q3" s="518" t="s">
        <v>1</v>
      </c>
      <c r="R3" s="519"/>
      <c r="S3" s="519"/>
      <c r="T3" s="519"/>
      <c r="U3" s="519"/>
      <c r="V3" s="520"/>
      <c r="W3" s="518" t="s">
        <v>0</v>
      </c>
      <c r="X3" s="519"/>
      <c r="Y3" s="519"/>
      <c r="Z3" s="519"/>
      <c r="AA3" s="519"/>
      <c r="AB3" s="520"/>
      <c r="AC3" s="518" t="s">
        <v>31</v>
      </c>
      <c r="AD3" s="519"/>
      <c r="AE3" s="519"/>
      <c r="AF3" s="519"/>
      <c r="AG3" s="519"/>
      <c r="AH3" s="520"/>
      <c r="AI3" s="511" t="s">
        <v>30</v>
      </c>
    </row>
    <row r="4" spans="1:35" ht="12.75" customHeight="1" thickBot="1">
      <c r="A4" s="541"/>
      <c r="B4" s="544"/>
      <c r="C4" s="498" t="s">
        <v>35</v>
      </c>
      <c r="D4" s="503"/>
      <c r="E4" s="503"/>
      <c r="F4" s="503"/>
      <c r="G4" s="503"/>
      <c r="H4" s="499"/>
      <c r="I4" s="498" t="s">
        <v>34</v>
      </c>
      <c r="J4" s="503"/>
      <c r="K4" s="503"/>
      <c r="L4" s="502"/>
      <c r="M4" s="535"/>
      <c r="N4" s="536"/>
      <c r="O4" s="526"/>
      <c r="P4" s="538"/>
      <c r="Q4" s="552"/>
      <c r="R4" s="553"/>
      <c r="S4" s="553"/>
      <c r="T4" s="553"/>
      <c r="U4" s="553"/>
      <c r="V4" s="554"/>
      <c r="W4" s="521"/>
      <c r="X4" s="522"/>
      <c r="Y4" s="522"/>
      <c r="Z4" s="522"/>
      <c r="AA4" s="522"/>
      <c r="AB4" s="523"/>
      <c r="AC4" s="521"/>
      <c r="AD4" s="522"/>
      <c r="AE4" s="522"/>
      <c r="AF4" s="522"/>
      <c r="AG4" s="522"/>
      <c r="AH4" s="523"/>
      <c r="AI4" s="512"/>
    </row>
    <row r="5" spans="1:35" ht="12.75" customHeight="1" thickBot="1">
      <c r="A5" s="541"/>
      <c r="B5" s="544"/>
      <c r="C5" s="498" t="s">
        <v>4</v>
      </c>
      <c r="D5" s="503"/>
      <c r="E5" s="502"/>
      <c r="F5" s="498" t="s">
        <v>5</v>
      </c>
      <c r="G5" s="503"/>
      <c r="H5" s="499"/>
      <c r="I5" s="524" t="s">
        <v>36</v>
      </c>
      <c r="J5" s="524" t="s">
        <v>14</v>
      </c>
      <c r="K5" s="524" t="s">
        <v>15</v>
      </c>
      <c r="L5" s="524" t="s">
        <v>41</v>
      </c>
      <c r="M5" s="515" t="s">
        <v>13</v>
      </c>
      <c r="N5" s="516"/>
      <c r="O5" s="526"/>
      <c r="P5" s="538"/>
      <c r="Q5" s="521"/>
      <c r="R5" s="522"/>
      <c r="S5" s="522"/>
      <c r="T5" s="522"/>
      <c r="U5" s="522"/>
      <c r="V5" s="523"/>
      <c r="W5" s="515" t="s">
        <v>29</v>
      </c>
      <c r="X5" s="516"/>
      <c r="Y5" s="516"/>
      <c r="Z5" s="516"/>
      <c r="AA5" s="516"/>
      <c r="AB5" s="517"/>
      <c r="AC5" s="515" t="s">
        <v>29</v>
      </c>
      <c r="AD5" s="516"/>
      <c r="AE5" s="516"/>
      <c r="AF5" s="516"/>
      <c r="AG5" s="516"/>
      <c r="AH5" s="517"/>
      <c r="AI5" s="513"/>
    </row>
    <row r="6" spans="1:35" ht="13.5" thickBot="1">
      <c r="A6" s="542"/>
      <c r="B6" s="545"/>
      <c r="C6" s="34" t="s">
        <v>36</v>
      </c>
      <c r="D6" s="33" t="s">
        <v>14</v>
      </c>
      <c r="E6" s="33" t="s">
        <v>15</v>
      </c>
      <c r="F6" s="62" t="s">
        <v>36</v>
      </c>
      <c r="G6" s="35" t="s">
        <v>14</v>
      </c>
      <c r="H6" s="33" t="s">
        <v>15</v>
      </c>
      <c r="I6" s="444"/>
      <c r="J6" s="444"/>
      <c r="K6" s="444"/>
      <c r="L6" s="549"/>
      <c r="M6" s="34" t="s">
        <v>4</v>
      </c>
      <c r="N6" s="63" t="s">
        <v>5</v>
      </c>
      <c r="O6" s="527"/>
      <c r="P6" s="539"/>
      <c r="Q6" s="62" t="s">
        <v>2</v>
      </c>
      <c r="R6" s="64" t="s">
        <v>3</v>
      </c>
      <c r="S6" s="64" t="s">
        <v>11</v>
      </c>
      <c r="T6" s="64" t="s">
        <v>14</v>
      </c>
      <c r="U6" s="64" t="s">
        <v>27</v>
      </c>
      <c r="V6" s="65" t="s">
        <v>15</v>
      </c>
      <c r="W6" s="34" t="s">
        <v>2</v>
      </c>
      <c r="X6" s="35" t="s">
        <v>3</v>
      </c>
      <c r="Y6" s="35" t="s">
        <v>11</v>
      </c>
      <c r="Z6" s="35" t="s">
        <v>14</v>
      </c>
      <c r="AA6" s="35" t="s">
        <v>27</v>
      </c>
      <c r="AB6" s="33" t="s">
        <v>15</v>
      </c>
      <c r="AC6" s="34" t="s">
        <v>2</v>
      </c>
      <c r="AD6" s="35" t="s">
        <v>3</v>
      </c>
      <c r="AE6" s="35" t="s">
        <v>11</v>
      </c>
      <c r="AF6" s="35" t="s">
        <v>14</v>
      </c>
      <c r="AG6" s="35" t="s">
        <v>27</v>
      </c>
      <c r="AH6" s="33" t="s">
        <v>15</v>
      </c>
      <c r="AI6" s="514"/>
    </row>
    <row r="7" spans="1:35" ht="12.75">
      <c r="A7" s="167"/>
      <c r="B7" s="165" t="s">
        <v>76</v>
      </c>
      <c r="C7" s="139"/>
      <c r="D7" s="140"/>
      <c r="E7" s="141"/>
      <c r="F7" s="139"/>
      <c r="G7" s="142"/>
      <c r="H7" s="143"/>
      <c r="I7" s="139">
        <f aca="true" t="shared" si="0" ref="I7:I20">C7+F7</f>
        <v>0</v>
      </c>
      <c r="J7" s="140">
        <f aca="true" t="shared" si="1" ref="J7:J20">D7+G7</f>
        <v>0</v>
      </c>
      <c r="K7" s="144">
        <f aca="true" t="shared" si="2" ref="K7:K20">E7+H7</f>
        <v>0</v>
      </c>
      <c r="L7" s="145">
        <f aca="true" t="shared" si="3" ref="L7:L20">SUM(I7:K7)</f>
        <v>0</v>
      </c>
      <c r="M7" s="146"/>
      <c r="N7" s="147"/>
      <c r="O7" s="148">
        <f aca="true" t="shared" si="4" ref="O7:O20">SUM(Q7:T7)</f>
        <v>0</v>
      </c>
      <c r="P7" s="148">
        <f aca="true" t="shared" si="5" ref="P7:P20">SUM(Q7:V7)</f>
        <v>0</v>
      </c>
      <c r="Q7" s="149">
        <f aca="true" t="shared" si="6" ref="Q7:Q20">W7+AC7</f>
        <v>0</v>
      </c>
      <c r="R7" s="150">
        <f aca="true" t="shared" si="7" ref="R7:R20">X7+AD7</f>
        <v>0</v>
      </c>
      <c r="S7" s="150">
        <f aca="true" t="shared" si="8" ref="S7:S20">Y7+AE7</f>
        <v>0</v>
      </c>
      <c r="T7" s="150">
        <f aca="true" t="shared" si="9" ref="T7:T20">Z7+AF7</f>
        <v>0</v>
      </c>
      <c r="U7" s="150">
        <f aca="true" t="shared" si="10" ref="U7:U20">AA7+AG7</f>
        <v>0</v>
      </c>
      <c r="V7" s="151">
        <f aca="true" t="shared" si="11" ref="V7:V20">AB7+AH7</f>
        <v>0</v>
      </c>
      <c r="W7" s="139"/>
      <c r="X7" s="140"/>
      <c r="Y7" s="140"/>
      <c r="Z7" s="140"/>
      <c r="AA7" s="140"/>
      <c r="AB7" s="143"/>
      <c r="AC7" s="139"/>
      <c r="AD7" s="152"/>
      <c r="AE7" s="152"/>
      <c r="AF7" s="152"/>
      <c r="AG7" s="140"/>
      <c r="AH7" s="141"/>
      <c r="AI7" s="153"/>
    </row>
    <row r="8" spans="1:35" ht="25.5">
      <c r="A8" s="135">
        <v>1</v>
      </c>
      <c r="B8" s="351" t="s">
        <v>109</v>
      </c>
      <c r="C8" s="17">
        <v>4.5</v>
      </c>
      <c r="D8" s="49"/>
      <c r="E8" s="50"/>
      <c r="F8" s="47"/>
      <c r="G8" s="16"/>
      <c r="H8" s="46"/>
      <c r="I8" s="73">
        <f t="shared" si="0"/>
        <v>4.5</v>
      </c>
      <c r="J8" s="77">
        <f t="shared" si="1"/>
        <v>0</v>
      </c>
      <c r="K8" s="93">
        <f t="shared" si="2"/>
        <v>0</v>
      </c>
      <c r="L8" s="72">
        <f t="shared" si="3"/>
        <v>4.5</v>
      </c>
      <c r="M8" s="52" t="s">
        <v>186</v>
      </c>
      <c r="N8" s="48"/>
      <c r="O8" s="111">
        <f t="shared" si="4"/>
        <v>80</v>
      </c>
      <c r="P8" s="61">
        <f t="shared" si="5"/>
        <v>119</v>
      </c>
      <c r="Q8" s="98">
        <f t="shared" si="6"/>
        <v>30</v>
      </c>
      <c r="R8" s="99">
        <f t="shared" si="7"/>
        <v>0</v>
      </c>
      <c r="S8" s="99">
        <f t="shared" si="8"/>
        <v>50</v>
      </c>
      <c r="T8" s="99">
        <f t="shared" si="9"/>
        <v>0</v>
      </c>
      <c r="U8" s="99">
        <f t="shared" si="10"/>
        <v>39</v>
      </c>
      <c r="V8" s="100">
        <f t="shared" si="11"/>
        <v>0</v>
      </c>
      <c r="W8" s="47">
        <v>30</v>
      </c>
      <c r="X8" s="49"/>
      <c r="Y8" s="49">
        <v>50</v>
      </c>
      <c r="Z8" s="49"/>
      <c r="AA8" s="49">
        <v>39</v>
      </c>
      <c r="AB8" s="46"/>
      <c r="AC8" s="47"/>
      <c r="AD8" s="17"/>
      <c r="AE8" s="17"/>
      <c r="AF8" s="17"/>
      <c r="AG8" s="49"/>
      <c r="AH8" s="50"/>
      <c r="AI8" s="136" t="s">
        <v>160</v>
      </c>
    </row>
    <row r="9" spans="1:35" ht="25.5">
      <c r="A9" s="135">
        <v>2</v>
      </c>
      <c r="B9" s="351" t="s">
        <v>228</v>
      </c>
      <c r="C9" s="17">
        <v>9</v>
      </c>
      <c r="D9" s="49"/>
      <c r="E9" s="50"/>
      <c r="F9" s="47"/>
      <c r="G9" s="16"/>
      <c r="H9" s="46"/>
      <c r="I9" s="73">
        <f t="shared" si="0"/>
        <v>9</v>
      </c>
      <c r="J9" s="77">
        <f t="shared" si="1"/>
        <v>0</v>
      </c>
      <c r="K9" s="93">
        <f t="shared" si="2"/>
        <v>0</v>
      </c>
      <c r="L9" s="72">
        <f t="shared" si="3"/>
        <v>9</v>
      </c>
      <c r="M9" s="52" t="s">
        <v>186</v>
      </c>
      <c r="N9" s="48"/>
      <c r="O9" s="111">
        <f t="shared" si="4"/>
        <v>150</v>
      </c>
      <c r="P9" s="61">
        <f t="shared" si="5"/>
        <v>222</v>
      </c>
      <c r="Q9" s="98">
        <f t="shared" si="6"/>
        <v>50</v>
      </c>
      <c r="R9" s="99">
        <f t="shared" si="7"/>
        <v>0</v>
      </c>
      <c r="S9" s="99">
        <f t="shared" si="8"/>
        <v>100</v>
      </c>
      <c r="T9" s="99">
        <f t="shared" si="9"/>
        <v>0</v>
      </c>
      <c r="U9" s="99">
        <f t="shared" si="10"/>
        <v>72</v>
      </c>
      <c r="V9" s="100">
        <f t="shared" si="11"/>
        <v>0</v>
      </c>
      <c r="W9" s="47">
        <v>50</v>
      </c>
      <c r="X9" s="49"/>
      <c r="Y9" s="49">
        <v>100</v>
      </c>
      <c r="Z9" s="49"/>
      <c r="AA9" s="49">
        <v>72</v>
      </c>
      <c r="AB9" s="46"/>
      <c r="AC9" s="47"/>
      <c r="AD9" s="17"/>
      <c r="AE9" s="17"/>
      <c r="AF9" s="17"/>
      <c r="AG9" s="49"/>
      <c r="AH9" s="50"/>
      <c r="AI9" s="136" t="s">
        <v>160</v>
      </c>
    </row>
    <row r="10" spans="1:35" ht="12" customHeight="1">
      <c r="A10" s="137"/>
      <c r="B10" s="352" t="s">
        <v>110</v>
      </c>
      <c r="C10" s="152"/>
      <c r="D10" s="140"/>
      <c r="E10" s="141"/>
      <c r="F10" s="139"/>
      <c r="G10" s="142"/>
      <c r="H10" s="143"/>
      <c r="I10" s="139">
        <f t="shared" si="0"/>
        <v>0</v>
      </c>
      <c r="J10" s="140">
        <f t="shared" si="1"/>
        <v>0</v>
      </c>
      <c r="K10" s="144">
        <f t="shared" si="2"/>
        <v>0</v>
      </c>
      <c r="L10" s="145">
        <f t="shared" si="3"/>
        <v>0</v>
      </c>
      <c r="M10" s="146"/>
      <c r="N10" s="147"/>
      <c r="O10" s="148">
        <f t="shared" si="4"/>
        <v>0</v>
      </c>
      <c r="P10" s="148">
        <f t="shared" si="5"/>
        <v>0</v>
      </c>
      <c r="Q10" s="149">
        <f t="shared" si="6"/>
        <v>0</v>
      </c>
      <c r="R10" s="150">
        <f t="shared" si="7"/>
        <v>0</v>
      </c>
      <c r="S10" s="150">
        <f t="shared" si="8"/>
        <v>0</v>
      </c>
      <c r="T10" s="150">
        <f t="shared" si="9"/>
        <v>0</v>
      </c>
      <c r="U10" s="150">
        <f t="shared" si="10"/>
        <v>0</v>
      </c>
      <c r="V10" s="151">
        <f t="shared" si="11"/>
        <v>0</v>
      </c>
      <c r="W10" s="139"/>
      <c r="X10" s="140"/>
      <c r="Y10" s="140"/>
      <c r="Z10" s="140"/>
      <c r="AA10" s="140"/>
      <c r="AB10" s="143"/>
      <c r="AC10" s="139"/>
      <c r="AD10" s="152"/>
      <c r="AE10" s="152"/>
      <c r="AF10" s="152"/>
      <c r="AG10" s="140"/>
      <c r="AH10" s="141"/>
      <c r="AI10" s="153"/>
    </row>
    <row r="11" spans="1:35" ht="12.75">
      <c r="A11" s="135">
        <v>3</v>
      </c>
      <c r="B11" s="351" t="s">
        <v>111</v>
      </c>
      <c r="C11" s="17">
        <v>0.5</v>
      </c>
      <c r="D11" s="49"/>
      <c r="E11" s="50"/>
      <c r="F11" s="47"/>
      <c r="G11" s="16"/>
      <c r="H11" s="46"/>
      <c r="I11" s="73">
        <f t="shared" si="0"/>
        <v>0.5</v>
      </c>
      <c r="J11" s="77">
        <f t="shared" si="1"/>
        <v>0</v>
      </c>
      <c r="K11" s="93">
        <f t="shared" si="2"/>
        <v>0</v>
      </c>
      <c r="L11" s="72">
        <f t="shared" si="3"/>
        <v>0.5</v>
      </c>
      <c r="M11" s="52" t="s">
        <v>187</v>
      </c>
      <c r="N11" s="48"/>
      <c r="O11" s="111">
        <f t="shared" si="4"/>
        <v>15</v>
      </c>
      <c r="P11" s="61">
        <f t="shared" si="5"/>
        <v>15</v>
      </c>
      <c r="Q11" s="98">
        <f t="shared" si="6"/>
        <v>0</v>
      </c>
      <c r="R11" s="99">
        <f t="shared" si="7"/>
        <v>0</v>
      </c>
      <c r="S11" s="99">
        <f t="shared" si="8"/>
        <v>15</v>
      </c>
      <c r="T11" s="99">
        <f t="shared" si="9"/>
        <v>0</v>
      </c>
      <c r="U11" s="99">
        <f t="shared" si="10"/>
        <v>0</v>
      </c>
      <c r="V11" s="100">
        <f t="shared" si="11"/>
        <v>0</v>
      </c>
      <c r="W11" s="47"/>
      <c r="X11" s="49"/>
      <c r="Y11" s="49">
        <v>15</v>
      </c>
      <c r="Z11" s="49"/>
      <c r="AA11" s="49"/>
      <c r="AB11" s="46"/>
      <c r="AC11" s="47"/>
      <c r="AD11" s="17"/>
      <c r="AE11" s="17"/>
      <c r="AF11" s="17"/>
      <c r="AG11" s="49"/>
      <c r="AH11" s="50"/>
      <c r="AI11" s="136"/>
    </row>
    <row r="12" spans="1:35" ht="12.75">
      <c r="A12" s="135">
        <v>4</v>
      </c>
      <c r="B12" s="222" t="s">
        <v>112</v>
      </c>
      <c r="C12" s="17">
        <v>12</v>
      </c>
      <c r="D12" s="49"/>
      <c r="E12" s="50"/>
      <c r="F12" s="47"/>
      <c r="G12" s="16"/>
      <c r="H12" s="46"/>
      <c r="I12" s="73">
        <f t="shared" si="0"/>
        <v>12</v>
      </c>
      <c r="J12" s="77">
        <f t="shared" si="1"/>
        <v>0</v>
      </c>
      <c r="K12" s="93">
        <f t="shared" si="2"/>
        <v>0</v>
      </c>
      <c r="L12" s="72">
        <f t="shared" si="3"/>
        <v>12</v>
      </c>
      <c r="M12" s="52" t="s">
        <v>187</v>
      </c>
      <c r="N12" s="48"/>
      <c r="O12" s="111">
        <f t="shared" si="4"/>
        <v>0</v>
      </c>
      <c r="P12" s="61">
        <f t="shared" si="5"/>
        <v>300</v>
      </c>
      <c r="Q12" s="98">
        <f t="shared" si="6"/>
        <v>0</v>
      </c>
      <c r="R12" s="99">
        <f t="shared" si="7"/>
        <v>0</v>
      </c>
      <c r="S12" s="99">
        <f t="shared" si="8"/>
        <v>0</v>
      </c>
      <c r="T12" s="99">
        <f t="shared" si="9"/>
        <v>0</v>
      </c>
      <c r="U12" s="99">
        <f t="shared" si="10"/>
        <v>300</v>
      </c>
      <c r="V12" s="100">
        <f t="shared" si="11"/>
        <v>0</v>
      </c>
      <c r="W12" s="47"/>
      <c r="X12" s="49"/>
      <c r="Y12" s="49"/>
      <c r="Z12" s="49"/>
      <c r="AA12" s="49">
        <v>300</v>
      </c>
      <c r="AB12" s="46"/>
      <c r="AC12" s="47"/>
      <c r="AD12" s="17"/>
      <c r="AE12" s="17"/>
      <c r="AF12" s="17"/>
      <c r="AG12" s="49"/>
      <c r="AH12" s="50"/>
      <c r="AI12" s="136"/>
    </row>
    <row r="13" spans="1:35" ht="12.75">
      <c r="A13" s="135">
        <v>5</v>
      </c>
      <c r="B13" s="222" t="s">
        <v>113</v>
      </c>
      <c r="C13" s="17"/>
      <c r="D13" s="49"/>
      <c r="E13" s="50"/>
      <c r="F13" s="47">
        <v>8</v>
      </c>
      <c r="G13" s="16"/>
      <c r="H13" s="46"/>
      <c r="I13" s="73">
        <f t="shared" si="0"/>
        <v>8</v>
      </c>
      <c r="J13" s="77">
        <f t="shared" si="1"/>
        <v>0</v>
      </c>
      <c r="K13" s="93">
        <f t="shared" si="2"/>
        <v>0</v>
      </c>
      <c r="L13" s="72">
        <f t="shared" si="3"/>
        <v>8</v>
      </c>
      <c r="M13" s="52"/>
      <c r="N13" s="48"/>
      <c r="O13" s="111">
        <f t="shared" si="4"/>
        <v>0</v>
      </c>
      <c r="P13" s="61">
        <f t="shared" si="5"/>
        <v>200</v>
      </c>
      <c r="Q13" s="98">
        <f t="shared" si="6"/>
        <v>0</v>
      </c>
      <c r="R13" s="99">
        <f t="shared" si="7"/>
        <v>0</v>
      </c>
      <c r="S13" s="99">
        <f t="shared" si="8"/>
        <v>0</v>
      </c>
      <c r="T13" s="99">
        <f t="shared" si="9"/>
        <v>0</v>
      </c>
      <c r="U13" s="99">
        <f t="shared" si="10"/>
        <v>200</v>
      </c>
      <c r="V13" s="100">
        <f t="shared" si="11"/>
        <v>0</v>
      </c>
      <c r="W13" s="47"/>
      <c r="X13" s="49"/>
      <c r="Y13" s="49"/>
      <c r="Z13" s="49"/>
      <c r="AA13" s="49"/>
      <c r="AB13" s="46"/>
      <c r="AC13" s="47"/>
      <c r="AD13" s="17"/>
      <c r="AE13" s="17"/>
      <c r="AF13" s="17"/>
      <c r="AG13" s="49">
        <v>200</v>
      </c>
      <c r="AH13" s="50"/>
      <c r="AI13" s="136"/>
    </row>
    <row r="14" spans="1:35" ht="12.75">
      <c r="A14" s="137"/>
      <c r="B14" s="138" t="s">
        <v>58</v>
      </c>
      <c r="C14" s="139"/>
      <c r="D14" s="140"/>
      <c r="E14" s="141"/>
      <c r="F14" s="139"/>
      <c r="G14" s="142"/>
      <c r="H14" s="143"/>
      <c r="I14" s="139">
        <f t="shared" si="0"/>
        <v>0</v>
      </c>
      <c r="J14" s="140">
        <f t="shared" si="1"/>
        <v>0</v>
      </c>
      <c r="K14" s="144">
        <f t="shared" si="2"/>
        <v>0</v>
      </c>
      <c r="L14" s="145">
        <f t="shared" si="3"/>
        <v>0</v>
      </c>
      <c r="M14" s="146"/>
      <c r="N14" s="147"/>
      <c r="O14" s="148">
        <f t="shared" si="4"/>
        <v>0</v>
      </c>
      <c r="P14" s="148">
        <f t="shared" si="5"/>
        <v>0</v>
      </c>
      <c r="Q14" s="149">
        <f t="shared" si="6"/>
        <v>0</v>
      </c>
      <c r="R14" s="150">
        <f t="shared" si="7"/>
        <v>0</v>
      </c>
      <c r="S14" s="150">
        <f t="shared" si="8"/>
        <v>0</v>
      </c>
      <c r="T14" s="150">
        <f t="shared" si="9"/>
        <v>0</v>
      </c>
      <c r="U14" s="150">
        <f t="shared" si="10"/>
        <v>0</v>
      </c>
      <c r="V14" s="151">
        <f t="shared" si="11"/>
        <v>0</v>
      </c>
      <c r="W14" s="139"/>
      <c r="X14" s="140"/>
      <c r="Y14" s="140"/>
      <c r="Z14" s="140"/>
      <c r="AA14" s="140"/>
      <c r="AB14" s="143"/>
      <c r="AC14" s="139"/>
      <c r="AD14" s="152"/>
      <c r="AE14" s="152"/>
      <c r="AF14" s="152"/>
      <c r="AG14" s="140"/>
      <c r="AH14" s="141"/>
      <c r="AI14" s="153"/>
    </row>
    <row r="15" spans="1:35" ht="24">
      <c r="A15" s="135">
        <v>6</v>
      </c>
      <c r="B15" s="222" t="s">
        <v>114</v>
      </c>
      <c r="C15" s="47"/>
      <c r="D15" s="49"/>
      <c r="E15" s="50"/>
      <c r="F15" s="47"/>
      <c r="G15" s="16"/>
      <c r="H15" s="46">
        <v>20</v>
      </c>
      <c r="I15" s="73">
        <f t="shared" si="0"/>
        <v>0</v>
      </c>
      <c r="J15" s="77">
        <f t="shared" si="1"/>
        <v>0</v>
      </c>
      <c r="K15" s="93">
        <f t="shared" si="2"/>
        <v>20</v>
      </c>
      <c r="L15" s="72">
        <f t="shared" si="3"/>
        <v>20</v>
      </c>
      <c r="M15" s="52"/>
      <c r="N15" s="48" t="s">
        <v>187</v>
      </c>
      <c r="O15" s="111">
        <f t="shared" si="4"/>
        <v>0</v>
      </c>
      <c r="P15" s="61">
        <f t="shared" si="5"/>
        <v>510</v>
      </c>
      <c r="Q15" s="98">
        <f t="shared" si="6"/>
        <v>0</v>
      </c>
      <c r="R15" s="99">
        <f t="shared" si="7"/>
        <v>0</v>
      </c>
      <c r="S15" s="99">
        <f t="shared" si="8"/>
        <v>0</v>
      </c>
      <c r="T15" s="99">
        <f t="shared" si="9"/>
        <v>0</v>
      </c>
      <c r="U15" s="99">
        <f t="shared" si="10"/>
        <v>0</v>
      </c>
      <c r="V15" s="100">
        <f t="shared" si="11"/>
        <v>510</v>
      </c>
      <c r="W15" s="47"/>
      <c r="X15" s="49"/>
      <c r="Y15" s="49"/>
      <c r="Z15" s="49"/>
      <c r="AA15" s="49"/>
      <c r="AB15" s="46"/>
      <c r="AC15" s="47"/>
      <c r="AD15" s="17"/>
      <c r="AE15" s="17"/>
      <c r="AF15" s="17"/>
      <c r="AG15" s="49"/>
      <c r="AH15" s="50">
        <v>510</v>
      </c>
      <c r="AI15" s="136"/>
    </row>
    <row r="16" spans="1:35" ht="12.75">
      <c r="A16" s="137"/>
      <c r="B16" s="138" t="s">
        <v>59</v>
      </c>
      <c r="C16" s="139"/>
      <c r="D16" s="140"/>
      <c r="E16" s="141"/>
      <c r="F16" s="139"/>
      <c r="G16" s="142"/>
      <c r="H16" s="143"/>
      <c r="I16" s="139">
        <f t="shared" si="0"/>
        <v>0</v>
      </c>
      <c r="J16" s="140">
        <f t="shared" si="1"/>
        <v>0</v>
      </c>
      <c r="K16" s="144">
        <f t="shared" si="2"/>
        <v>0</v>
      </c>
      <c r="L16" s="145">
        <f t="shared" si="3"/>
        <v>0</v>
      </c>
      <c r="M16" s="146"/>
      <c r="N16" s="147"/>
      <c r="O16" s="148">
        <f t="shared" si="4"/>
        <v>0</v>
      </c>
      <c r="P16" s="148">
        <f t="shared" si="5"/>
        <v>0</v>
      </c>
      <c r="Q16" s="149">
        <f t="shared" si="6"/>
        <v>0</v>
      </c>
      <c r="R16" s="150">
        <f t="shared" si="7"/>
        <v>0</v>
      </c>
      <c r="S16" s="150">
        <f t="shared" si="8"/>
        <v>0</v>
      </c>
      <c r="T16" s="150">
        <f t="shared" si="9"/>
        <v>0</v>
      </c>
      <c r="U16" s="150">
        <f t="shared" si="10"/>
        <v>0</v>
      </c>
      <c r="V16" s="151">
        <f t="shared" si="11"/>
        <v>0</v>
      </c>
      <c r="W16" s="139"/>
      <c r="X16" s="140"/>
      <c r="Y16" s="140"/>
      <c r="Z16" s="140"/>
      <c r="AA16" s="140"/>
      <c r="AB16" s="143"/>
      <c r="AC16" s="139"/>
      <c r="AD16" s="152"/>
      <c r="AE16" s="152"/>
      <c r="AF16" s="152"/>
      <c r="AG16" s="140"/>
      <c r="AH16" s="141"/>
      <c r="AI16" s="153"/>
    </row>
    <row r="17" spans="1:35" ht="12.75">
      <c r="A17" s="135">
        <v>7</v>
      </c>
      <c r="B17" s="222" t="s">
        <v>123</v>
      </c>
      <c r="C17" s="47">
        <v>1.5</v>
      </c>
      <c r="D17" s="49"/>
      <c r="E17" s="50"/>
      <c r="F17" s="47"/>
      <c r="G17" s="16"/>
      <c r="H17" s="46"/>
      <c r="I17" s="73">
        <f t="shared" si="0"/>
        <v>1.5</v>
      </c>
      <c r="J17" s="77">
        <f t="shared" si="1"/>
        <v>0</v>
      </c>
      <c r="K17" s="93">
        <f t="shared" si="2"/>
        <v>0</v>
      </c>
      <c r="L17" s="72">
        <f t="shared" si="3"/>
        <v>1.5</v>
      </c>
      <c r="M17" s="52" t="s">
        <v>187</v>
      </c>
      <c r="N17" s="48"/>
      <c r="O17" s="111">
        <f t="shared" si="4"/>
        <v>25</v>
      </c>
      <c r="P17" s="61">
        <f t="shared" si="5"/>
        <v>37</v>
      </c>
      <c r="Q17" s="98">
        <f t="shared" si="6"/>
        <v>5</v>
      </c>
      <c r="R17" s="99">
        <f t="shared" si="7"/>
        <v>0</v>
      </c>
      <c r="S17" s="99">
        <f t="shared" si="8"/>
        <v>20</v>
      </c>
      <c r="T17" s="99">
        <f t="shared" si="9"/>
        <v>0</v>
      </c>
      <c r="U17" s="99">
        <f t="shared" si="10"/>
        <v>12</v>
      </c>
      <c r="V17" s="100">
        <f t="shared" si="11"/>
        <v>0</v>
      </c>
      <c r="W17" s="47">
        <v>5</v>
      </c>
      <c r="X17" s="49"/>
      <c r="Y17" s="49">
        <v>20</v>
      </c>
      <c r="Z17" s="49"/>
      <c r="AA17" s="49">
        <v>12</v>
      </c>
      <c r="AB17" s="46"/>
      <c r="AC17" s="47"/>
      <c r="AD17" s="17"/>
      <c r="AE17" s="17"/>
      <c r="AF17" s="17"/>
      <c r="AG17" s="49"/>
      <c r="AH17" s="50"/>
      <c r="AI17" s="136" t="s">
        <v>159</v>
      </c>
    </row>
    <row r="18" spans="1:35" ht="12.75">
      <c r="A18" s="135">
        <v>8</v>
      </c>
      <c r="B18" s="222" t="s">
        <v>122</v>
      </c>
      <c r="C18" s="47">
        <v>1.5</v>
      </c>
      <c r="D18" s="49"/>
      <c r="E18" s="50"/>
      <c r="F18" s="47"/>
      <c r="G18" s="16"/>
      <c r="H18" s="46"/>
      <c r="I18" s="73">
        <f t="shared" si="0"/>
        <v>1.5</v>
      </c>
      <c r="J18" s="77">
        <f t="shared" si="1"/>
        <v>0</v>
      </c>
      <c r="K18" s="93">
        <f t="shared" si="2"/>
        <v>0</v>
      </c>
      <c r="L18" s="72">
        <f t="shared" si="3"/>
        <v>1.5</v>
      </c>
      <c r="M18" s="52" t="s">
        <v>187</v>
      </c>
      <c r="N18" s="48"/>
      <c r="O18" s="111">
        <f t="shared" si="4"/>
        <v>25</v>
      </c>
      <c r="P18" s="61">
        <f t="shared" si="5"/>
        <v>37</v>
      </c>
      <c r="Q18" s="98">
        <f t="shared" si="6"/>
        <v>10</v>
      </c>
      <c r="R18" s="99">
        <f t="shared" si="7"/>
        <v>0</v>
      </c>
      <c r="S18" s="99">
        <f t="shared" si="8"/>
        <v>15</v>
      </c>
      <c r="T18" s="99">
        <f t="shared" si="9"/>
        <v>0</v>
      </c>
      <c r="U18" s="99">
        <f t="shared" si="10"/>
        <v>12</v>
      </c>
      <c r="V18" s="100">
        <f t="shared" si="11"/>
        <v>0</v>
      </c>
      <c r="W18" s="47">
        <v>10</v>
      </c>
      <c r="X18" s="49"/>
      <c r="Y18" s="49">
        <v>15</v>
      </c>
      <c r="Z18" s="49"/>
      <c r="AA18" s="49">
        <v>12</v>
      </c>
      <c r="AB18" s="46"/>
      <c r="AC18" s="47"/>
      <c r="AD18" s="17"/>
      <c r="AE18" s="17"/>
      <c r="AF18" s="17"/>
      <c r="AG18" s="49"/>
      <c r="AH18" s="50"/>
      <c r="AI18" s="136" t="s">
        <v>159</v>
      </c>
    </row>
    <row r="19" spans="1:35" ht="24">
      <c r="A19" s="135">
        <v>9</v>
      </c>
      <c r="B19" s="222" t="s">
        <v>124</v>
      </c>
      <c r="C19" s="47">
        <v>1.5</v>
      </c>
      <c r="D19" s="49"/>
      <c r="E19" s="50"/>
      <c r="F19" s="47"/>
      <c r="G19" s="16"/>
      <c r="H19" s="46"/>
      <c r="I19" s="73">
        <f t="shared" si="0"/>
        <v>1.5</v>
      </c>
      <c r="J19" s="77">
        <f t="shared" si="1"/>
        <v>0</v>
      </c>
      <c r="K19" s="93">
        <f t="shared" si="2"/>
        <v>0</v>
      </c>
      <c r="L19" s="72">
        <f t="shared" si="3"/>
        <v>1.5</v>
      </c>
      <c r="M19" s="52" t="s">
        <v>187</v>
      </c>
      <c r="N19" s="48"/>
      <c r="O19" s="111">
        <f t="shared" si="4"/>
        <v>25</v>
      </c>
      <c r="P19" s="61">
        <f t="shared" si="5"/>
        <v>37</v>
      </c>
      <c r="Q19" s="98">
        <f t="shared" si="6"/>
        <v>10</v>
      </c>
      <c r="R19" s="99">
        <f t="shared" si="7"/>
        <v>0</v>
      </c>
      <c r="S19" s="99">
        <f t="shared" si="8"/>
        <v>15</v>
      </c>
      <c r="T19" s="99">
        <f t="shared" si="9"/>
        <v>0</v>
      </c>
      <c r="U19" s="99">
        <f t="shared" si="10"/>
        <v>12</v>
      </c>
      <c r="V19" s="100">
        <f t="shared" si="11"/>
        <v>0</v>
      </c>
      <c r="W19" s="47">
        <v>10</v>
      </c>
      <c r="X19" s="49"/>
      <c r="Y19" s="49">
        <v>15</v>
      </c>
      <c r="Z19" s="49"/>
      <c r="AA19" s="49">
        <v>12</v>
      </c>
      <c r="AB19" s="46"/>
      <c r="AC19" s="47"/>
      <c r="AD19" s="17"/>
      <c r="AE19" s="17"/>
      <c r="AF19" s="17"/>
      <c r="AG19" s="49"/>
      <c r="AH19" s="50"/>
      <c r="AI19" s="136" t="s">
        <v>160</v>
      </c>
    </row>
    <row r="20" spans="1:35" ht="24.75" thickBot="1">
      <c r="A20" s="135">
        <v>10</v>
      </c>
      <c r="B20" s="222" t="s">
        <v>125</v>
      </c>
      <c r="C20" s="47">
        <v>1.5</v>
      </c>
      <c r="D20" s="49"/>
      <c r="E20" s="50"/>
      <c r="F20" s="47"/>
      <c r="G20" s="16"/>
      <c r="H20" s="46"/>
      <c r="I20" s="73">
        <f t="shared" si="0"/>
        <v>1.5</v>
      </c>
      <c r="J20" s="77">
        <f t="shared" si="1"/>
        <v>0</v>
      </c>
      <c r="K20" s="93">
        <f t="shared" si="2"/>
        <v>0</v>
      </c>
      <c r="L20" s="72">
        <f t="shared" si="3"/>
        <v>1.5</v>
      </c>
      <c r="M20" s="52" t="s">
        <v>187</v>
      </c>
      <c r="N20" s="48"/>
      <c r="O20" s="111">
        <f t="shared" si="4"/>
        <v>25</v>
      </c>
      <c r="P20" s="61">
        <f t="shared" si="5"/>
        <v>37</v>
      </c>
      <c r="Q20" s="98">
        <f t="shared" si="6"/>
        <v>0</v>
      </c>
      <c r="R20" s="99">
        <f t="shared" si="7"/>
        <v>5</v>
      </c>
      <c r="S20" s="99">
        <f t="shared" si="8"/>
        <v>20</v>
      </c>
      <c r="T20" s="99">
        <f t="shared" si="9"/>
        <v>0</v>
      </c>
      <c r="U20" s="99">
        <f t="shared" si="10"/>
        <v>12</v>
      </c>
      <c r="V20" s="100">
        <f t="shared" si="11"/>
        <v>0</v>
      </c>
      <c r="W20" s="47"/>
      <c r="X20" s="49">
        <v>5</v>
      </c>
      <c r="Y20" s="49">
        <v>20</v>
      </c>
      <c r="Z20" s="49"/>
      <c r="AA20" s="49">
        <v>12</v>
      </c>
      <c r="AB20" s="46"/>
      <c r="AC20" s="47"/>
      <c r="AD20" s="17"/>
      <c r="AE20" s="17"/>
      <c r="AF20" s="17"/>
      <c r="AG20" s="49"/>
      <c r="AH20" s="50"/>
      <c r="AI20" s="168" t="s">
        <v>170</v>
      </c>
    </row>
    <row r="21" spans="1:35" s="7" customFormat="1" ht="12.75" customHeight="1" thickBot="1">
      <c r="A21" s="496" t="s">
        <v>6</v>
      </c>
      <c r="B21" s="497"/>
      <c r="C21" s="34">
        <f aca="true" t="shared" si="12" ref="C21:L21">SUM(C7:C20)</f>
        <v>32</v>
      </c>
      <c r="D21" s="35">
        <f t="shared" si="12"/>
        <v>0</v>
      </c>
      <c r="E21" s="33">
        <f t="shared" si="12"/>
        <v>0</v>
      </c>
      <c r="F21" s="34">
        <f t="shared" si="12"/>
        <v>8</v>
      </c>
      <c r="G21" s="35">
        <f t="shared" si="12"/>
        <v>0</v>
      </c>
      <c r="H21" s="33">
        <f t="shared" si="12"/>
        <v>20</v>
      </c>
      <c r="I21" s="94">
        <f t="shared" si="12"/>
        <v>40</v>
      </c>
      <c r="J21" s="95">
        <f t="shared" si="12"/>
        <v>0</v>
      </c>
      <c r="K21" s="96">
        <f t="shared" si="12"/>
        <v>20</v>
      </c>
      <c r="L21" s="9">
        <f t="shared" si="12"/>
        <v>60</v>
      </c>
      <c r="M21" s="84">
        <f>COUNTIF(M7:M20,"EGZ")</f>
        <v>2</v>
      </c>
      <c r="N21" s="83">
        <f>COUNTIF(N7:N20,"EGZ")</f>
        <v>0</v>
      </c>
      <c r="O21" s="106">
        <f aca="true" t="shared" si="13" ref="O21:AH21">SUM(O7:O20)</f>
        <v>345</v>
      </c>
      <c r="P21" s="9">
        <f t="shared" si="13"/>
        <v>1514</v>
      </c>
      <c r="Q21" s="83">
        <f t="shared" si="13"/>
        <v>105</v>
      </c>
      <c r="R21" s="84">
        <f t="shared" si="13"/>
        <v>5</v>
      </c>
      <c r="S21" s="84">
        <f t="shared" si="13"/>
        <v>235</v>
      </c>
      <c r="T21" s="84">
        <f t="shared" si="13"/>
        <v>0</v>
      </c>
      <c r="U21" s="84">
        <f t="shared" si="13"/>
        <v>659</v>
      </c>
      <c r="V21" s="85">
        <f t="shared" si="13"/>
        <v>510</v>
      </c>
      <c r="W21" s="85">
        <f t="shared" si="13"/>
        <v>105</v>
      </c>
      <c r="X21" s="85">
        <f t="shared" si="13"/>
        <v>5</v>
      </c>
      <c r="Y21" s="85">
        <f t="shared" si="13"/>
        <v>235</v>
      </c>
      <c r="Z21" s="85">
        <f t="shared" si="13"/>
        <v>0</v>
      </c>
      <c r="AA21" s="85">
        <f t="shared" si="13"/>
        <v>459</v>
      </c>
      <c r="AB21" s="85">
        <f t="shared" si="13"/>
        <v>0</v>
      </c>
      <c r="AC21" s="85">
        <f t="shared" si="13"/>
        <v>0</v>
      </c>
      <c r="AD21" s="85">
        <f t="shared" si="13"/>
        <v>0</v>
      </c>
      <c r="AE21" s="85">
        <f t="shared" si="13"/>
        <v>0</v>
      </c>
      <c r="AF21" s="85">
        <f t="shared" si="13"/>
        <v>0</v>
      </c>
      <c r="AG21" s="85">
        <f t="shared" si="13"/>
        <v>200</v>
      </c>
      <c r="AH21" s="85">
        <f t="shared" si="13"/>
        <v>510</v>
      </c>
      <c r="AI21" s="119"/>
    </row>
    <row r="22" spans="1:35" s="7" customFormat="1" ht="12.75" customHeight="1" thickBot="1">
      <c r="A22" s="2"/>
      <c r="B22" s="9" t="s">
        <v>33</v>
      </c>
      <c r="C22" s="498">
        <f>SUM(C21:E21)</f>
        <v>32</v>
      </c>
      <c r="D22" s="503"/>
      <c r="E22" s="502"/>
      <c r="F22" s="498">
        <f>SUM(F21:H21)</f>
        <v>28</v>
      </c>
      <c r="G22" s="503"/>
      <c r="H22" s="503"/>
      <c r="I22" s="97"/>
      <c r="J22" s="484" t="s">
        <v>44</v>
      </c>
      <c r="K22" s="485"/>
      <c r="L22" s="486"/>
      <c r="M22" s="487" t="s">
        <v>45</v>
      </c>
      <c r="N22" s="488"/>
      <c r="O22" s="108"/>
      <c r="P22" s="28"/>
      <c r="Q22" s="504">
        <f>W22+AC22</f>
        <v>345</v>
      </c>
      <c r="R22" s="505"/>
      <c r="S22" s="505"/>
      <c r="T22" s="506"/>
      <c r="U22" s="500">
        <f>AA22+AG22</f>
        <v>1169</v>
      </c>
      <c r="V22" s="510"/>
      <c r="W22" s="507">
        <f>SUM(W21:Z21)</f>
        <v>345</v>
      </c>
      <c r="X22" s="508"/>
      <c r="Y22" s="508"/>
      <c r="Z22" s="509"/>
      <c r="AA22" s="498">
        <f>SUM(AA21:AB21)</f>
        <v>459</v>
      </c>
      <c r="AB22" s="499"/>
      <c r="AC22" s="507">
        <f>SUM(AC21:AF21)</f>
        <v>0</v>
      </c>
      <c r="AD22" s="508"/>
      <c r="AE22" s="508"/>
      <c r="AF22" s="509"/>
      <c r="AG22" s="498">
        <f>SUM(AG21:AH21)</f>
        <v>710</v>
      </c>
      <c r="AH22" s="499"/>
      <c r="AI22" s="29"/>
    </row>
    <row r="23" spans="1:35" s="7" customFormat="1" ht="12.75" customHeight="1" thickBot="1">
      <c r="A23" s="2"/>
      <c r="B23" s="91"/>
      <c r="C23" s="91"/>
      <c r="D23" s="91"/>
      <c r="E23" s="101"/>
      <c r="F23" s="91"/>
      <c r="G23" s="91"/>
      <c r="H23" s="91"/>
      <c r="I23" s="2"/>
      <c r="J23" s="528" t="s">
        <v>42</v>
      </c>
      <c r="K23" s="529"/>
      <c r="L23" s="529"/>
      <c r="M23" s="529"/>
      <c r="N23" s="530"/>
      <c r="O23" s="107"/>
      <c r="P23" s="28"/>
      <c r="Q23" s="500">
        <f>W23+AC23</f>
        <v>1514</v>
      </c>
      <c r="R23" s="501"/>
      <c r="S23" s="501"/>
      <c r="T23" s="501"/>
      <c r="U23" s="501"/>
      <c r="V23" s="502"/>
      <c r="W23" s="498">
        <f>W22+AA22</f>
        <v>804</v>
      </c>
      <c r="X23" s="501"/>
      <c r="Y23" s="501"/>
      <c r="Z23" s="501"/>
      <c r="AA23" s="501"/>
      <c r="AB23" s="502"/>
      <c r="AC23" s="498">
        <f>AC22+AG22</f>
        <v>710</v>
      </c>
      <c r="AD23" s="503"/>
      <c r="AE23" s="503"/>
      <c r="AF23" s="503"/>
      <c r="AG23" s="503"/>
      <c r="AH23" s="499"/>
      <c r="AI23" s="29"/>
    </row>
    <row r="24" spans="1:35" s="7" customFormat="1" ht="12.75" customHeight="1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8"/>
      <c r="N24" s="28"/>
      <c r="O24" s="28"/>
      <c r="P24" s="28"/>
      <c r="Q24" s="31"/>
      <c r="R24" s="31"/>
      <c r="S24" s="31"/>
      <c r="T24" s="31"/>
      <c r="U24" s="31"/>
      <c r="V24" s="32"/>
      <c r="W24" s="30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9"/>
    </row>
    <row r="25" spans="1:35" ht="12.75" customHeight="1">
      <c r="A25" s="491" t="s">
        <v>25</v>
      </c>
      <c r="B25" s="492"/>
      <c r="C25" s="493" t="s">
        <v>26</v>
      </c>
      <c r="D25" s="494"/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494"/>
      <c r="T25" s="494"/>
      <c r="U25" s="494"/>
      <c r="V25" s="495"/>
      <c r="W25" s="43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</row>
    <row r="26" spans="1:35" ht="12.75">
      <c r="A26" s="489" t="s">
        <v>47</v>
      </c>
      <c r="B26" s="490"/>
      <c r="C26" s="490" t="s">
        <v>8</v>
      </c>
      <c r="D26" s="490"/>
      <c r="E26" s="490"/>
      <c r="F26" s="490"/>
      <c r="G26" s="490"/>
      <c r="H26" s="490"/>
      <c r="I26" s="490"/>
      <c r="J26" s="490"/>
      <c r="K26" s="490"/>
      <c r="L26" s="490"/>
      <c r="M26" s="490"/>
      <c r="N26" s="490"/>
      <c r="O26" s="490"/>
      <c r="P26" s="490"/>
      <c r="Q26" s="490"/>
      <c r="R26" s="87" t="s">
        <v>28</v>
      </c>
      <c r="S26" s="36"/>
      <c r="T26" s="36"/>
      <c r="U26" s="36"/>
      <c r="V26" s="37"/>
      <c r="W26" s="43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</row>
    <row r="27" spans="1:35" ht="12.75">
      <c r="A27" s="532" t="s">
        <v>39</v>
      </c>
      <c r="B27" s="531"/>
      <c r="C27" s="490" t="s">
        <v>9</v>
      </c>
      <c r="D27" s="490"/>
      <c r="E27" s="490"/>
      <c r="F27" s="490"/>
      <c r="G27" s="490"/>
      <c r="H27" s="490"/>
      <c r="I27" s="490"/>
      <c r="J27" s="490"/>
      <c r="K27" s="490"/>
      <c r="L27" s="490"/>
      <c r="M27" s="490"/>
      <c r="N27" s="490"/>
      <c r="O27" s="490"/>
      <c r="P27" s="490"/>
      <c r="Q27" s="490"/>
      <c r="R27" s="38" t="s">
        <v>16</v>
      </c>
      <c r="S27" s="36"/>
      <c r="T27" s="36"/>
      <c r="U27" s="37"/>
      <c r="V27" s="90"/>
      <c r="W27" s="43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</row>
    <row r="28" spans="1:35" ht="13.5" thickBot="1">
      <c r="A28" s="532"/>
      <c r="B28" s="531"/>
      <c r="C28" s="531" t="s">
        <v>12</v>
      </c>
      <c r="D28" s="531"/>
      <c r="E28" s="531"/>
      <c r="F28" s="531"/>
      <c r="G28" s="531"/>
      <c r="H28" s="531"/>
      <c r="I28" s="531"/>
      <c r="J28" s="531"/>
      <c r="K28" s="531"/>
      <c r="L28" s="531"/>
      <c r="M28" s="531"/>
      <c r="N28" s="531"/>
      <c r="O28" s="531"/>
      <c r="P28" s="531"/>
      <c r="Q28" s="531"/>
      <c r="R28" s="88" t="s">
        <v>46</v>
      </c>
      <c r="S28" s="39"/>
      <c r="T28" s="39"/>
      <c r="U28" s="40"/>
      <c r="V28" s="89"/>
      <c r="W28" s="43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</row>
    <row r="29" spans="1:35" ht="13.5" thickBot="1">
      <c r="A29" s="479"/>
      <c r="B29" s="480"/>
      <c r="C29" s="481" t="s">
        <v>43</v>
      </c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482"/>
      <c r="O29" s="482"/>
      <c r="P29" s="482"/>
      <c r="Q29" s="483"/>
      <c r="R29" s="105"/>
      <c r="S29" s="103"/>
      <c r="T29" s="103"/>
      <c r="U29" s="103"/>
      <c r="V29" s="102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</row>
    <row r="30" ht="12.75">
      <c r="V30" s="6"/>
    </row>
  </sheetData>
  <sheetProtection/>
  <mergeCells count="48">
    <mergeCell ref="A28:B28"/>
    <mergeCell ref="C28:Q28"/>
    <mergeCell ref="A29:B29"/>
    <mergeCell ref="C29:Q29"/>
    <mergeCell ref="A25:B25"/>
    <mergeCell ref="C25:V25"/>
    <mergeCell ref="A26:B26"/>
    <mergeCell ref="C26:Q26"/>
    <mergeCell ref="A27:B27"/>
    <mergeCell ref="C27:Q27"/>
    <mergeCell ref="W22:Z22"/>
    <mergeCell ref="AA22:AB22"/>
    <mergeCell ref="AC22:AF22"/>
    <mergeCell ref="AG22:AH22"/>
    <mergeCell ref="J23:N23"/>
    <mergeCell ref="Q23:V23"/>
    <mergeCell ref="W23:AB23"/>
    <mergeCell ref="AC23:AH23"/>
    <mergeCell ref="A21:B21"/>
    <mergeCell ref="Q3:V5"/>
    <mergeCell ref="W3:AB4"/>
    <mergeCell ref="AC3:AH4"/>
    <mergeCell ref="C22:E22"/>
    <mergeCell ref="F22:H22"/>
    <mergeCell ref="J22:L22"/>
    <mergeCell ref="M22:N22"/>
    <mergeCell ref="Q22:T22"/>
    <mergeCell ref="U22:V22"/>
    <mergeCell ref="AI3:AI6"/>
    <mergeCell ref="C4:H4"/>
    <mergeCell ref="I4:L4"/>
    <mergeCell ref="C5:E5"/>
    <mergeCell ref="F5:H5"/>
    <mergeCell ref="I5:I6"/>
    <mergeCell ref="J5:J6"/>
    <mergeCell ref="K5:K6"/>
    <mergeCell ref="L5:L6"/>
    <mergeCell ref="M5:N5"/>
    <mergeCell ref="A1:AH1"/>
    <mergeCell ref="A2:AH2"/>
    <mergeCell ref="A3:A6"/>
    <mergeCell ref="B3:B6"/>
    <mergeCell ref="C3:L3"/>
    <mergeCell ref="M3:N4"/>
    <mergeCell ref="O3:O6"/>
    <mergeCell ref="P3:P6"/>
    <mergeCell ref="W5:AB5"/>
    <mergeCell ref="AC5:AH5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4:C10"/>
  <sheetViews>
    <sheetView zoomScalePageLayoutView="0" workbookViewId="0" topLeftCell="A1">
      <selection activeCell="C4" sqref="C4:C5"/>
    </sheetView>
  </sheetViews>
  <sheetFormatPr defaultColWidth="9.00390625" defaultRowHeight="12.75"/>
  <sheetData>
    <row r="4" ht="12.75">
      <c r="C4" t="s">
        <v>175</v>
      </c>
    </row>
    <row r="5" ht="12.75">
      <c r="C5" t="s">
        <v>176</v>
      </c>
    </row>
    <row r="6" ht="12.75">
      <c r="C6" t="s">
        <v>174</v>
      </c>
    </row>
    <row r="8" ht="12.75">
      <c r="C8" t="s">
        <v>177</v>
      </c>
    </row>
    <row r="9" ht="12.75">
      <c r="C9" t="s">
        <v>178</v>
      </c>
    </row>
    <row r="10" ht="12.75">
      <c r="C10" t="s">
        <v>179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Emilia Górska</cp:lastModifiedBy>
  <cp:lastPrinted>2022-04-01T09:53:46Z</cp:lastPrinted>
  <dcterms:created xsi:type="dcterms:W3CDTF">1997-02-26T13:46:56Z</dcterms:created>
  <dcterms:modified xsi:type="dcterms:W3CDTF">2022-04-01T09:54:25Z</dcterms:modified>
  <cp:category/>
  <cp:version/>
  <cp:contentType/>
  <cp:contentStatus/>
</cp:coreProperties>
</file>