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8865" tabRatio="639" activeTab="0"/>
  </bookViews>
  <sheets>
    <sheet name="I  rok" sheetId="1" r:id="rId1"/>
    <sheet name="II  rok" sheetId="2" state="hidden" r:id="rId2"/>
    <sheet name="III  rok" sheetId="3" state="hidden" r:id="rId3"/>
    <sheet name="II rok" sheetId="4" r:id="rId4"/>
    <sheet name="III rok" sheetId="5" r:id="rId5"/>
  </sheets>
  <definedNames>
    <definedName name="_xlnm.Print_Area" localSheetId="0">'I  rok'!$A$2:$AI$36</definedName>
    <definedName name="_xlnm.Print_Area" localSheetId="3">'II rok'!$A$4:$AI$33</definedName>
    <definedName name="_xlnm.Print_Area" localSheetId="4">'III rok'!$A$2:$AI$35</definedName>
  </definedNames>
  <calcPr fullCalcOnLoad="1"/>
</workbook>
</file>

<file path=xl/sharedStrings.xml><?xml version="1.0" encoding="utf-8"?>
<sst xmlns="http://schemas.openxmlformats.org/spreadsheetml/2006/main" count="506" uniqueCount="160">
  <si>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</si>
  <si>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</si>
  <si>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</si>
  <si>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</si>
  <si>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</si>
  <si>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</si>
  <si>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</si>
  <si>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</si>
  <si>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</si>
  <si>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</si>
  <si>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</si>
  <si>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</si>
  <si>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</si>
  <si>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</si>
  <si>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</si>
  <si>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</si>
  <si>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</si>
  <si>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</si>
  <si>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</si>
  <si>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</si>
  <si>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</si>
  <si>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</si>
  <si>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</si>
  <si>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</si>
  <si>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</si>
  <si>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</si>
  <si>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</si>
  <si>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</si>
  <si>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</si>
  <si>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</si>
  <si>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</si>
  <si>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</si>
  <si>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</si>
  <si>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</si>
  <si>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</si>
  <si>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</si>
  <si>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</si>
  <si>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</si>
  <si>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</si>
  <si>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</si>
  <si>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</si>
  <si>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</si>
  <si>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</si>
  <si>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</si>
  <si>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</si>
  <si>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</si>
  <si>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</si>
  <si>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</si>
  <si>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</si>
  <si>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</si>
  <si>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Anatomia</t>
  </si>
  <si>
    <t>ZAL</t>
  </si>
  <si>
    <t>EGZ</t>
  </si>
  <si>
    <t>Zakład Anatomii Prawidłowej Człowieka</t>
  </si>
  <si>
    <t>Anatomia obrazowa</t>
  </si>
  <si>
    <t>Fizjologia</t>
  </si>
  <si>
    <t>Zakład Fizjologii</t>
  </si>
  <si>
    <t>Patofizjologia</t>
  </si>
  <si>
    <t>Zakład Patomorfologii Ogólnej</t>
  </si>
  <si>
    <t>Patomorfologia</t>
  </si>
  <si>
    <t>Biostatystyka</t>
  </si>
  <si>
    <t>Technologie informacyjne</t>
  </si>
  <si>
    <t>Radiobiologia i ochrona radiologiczna</t>
  </si>
  <si>
    <t>Zakład Biofizyki</t>
  </si>
  <si>
    <t>Biofizyka</t>
  </si>
  <si>
    <t>Studium Języków Obcych</t>
  </si>
  <si>
    <t>Epidemiologia</t>
  </si>
  <si>
    <t>Zakład Higieny, Epidemiologii i Ergonomii</t>
  </si>
  <si>
    <t>Kwalifikowana pierwsza pomoc</t>
  </si>
  <si>
    <t>Klinika Medycyny Ratunkowej Dzieci</t>
  </si>
  <si>
    <t>Wychowanie fizyczne</t>
  </si>
  <si>
    <t>Studium Wychowania Fizycznego</t>
  </si>
  <si>
    <t>Szkolenie BHP</t>
  </si>
  <si>
    <t xml:space="preserve">Tomografia komputerowa </t>
  </si>
  <si>
    <t xml:space="preserve">Samodzielna Pracowania Laboratorium Obrazowania Molekularnego   </t>
  </si>
  <si>
    <t>Klinika Kardiologii Inwazyjnej</t>
  </si>
  <si>
    <t>Zakład Medycyny Populacyjnej i Prewencji Chorób Cywilizacyjnych</t>
  </si>
  <si>
    <t>Zakład Prawa Medycznego i Deontologii Lekarskiej</t>
  </si>
  <si>
    <t>Zakład Zintegrowanej Opieki Medycznej</t>
  </si>
  <si>
    <t>Klinika Alergologii i Chorób Wewnętrznych</t>
  </si>
  <si>
    <t>Evidence based medicine w elektroradiologii</t>
  </si>
  <si>
    <t>Diagnostyka neuroelektrofizjologiczna w neurologii</t>
  </si>
  <si>
    <t>Diagnostyka elektromedyczna narządu słuchu</t>
  </si>
  <si>
    <t>Zakład Fonoaudiologii Klinicznej i Logopedii</t>
  </si>
  <si>
    <t>Język migowy</t>
  </si>
  <si>
    <t>Klinika Rehabilitacji Dziecięcej z Ośrodkiem Wczesnej Pomocy Dzieciom Upośledzonym "Dać Szansę"</t>
  </si>
  <si>
    <t xml:space="preserve">Czynnościowe badania układu odechowego </t>
  </si>
  <si>
    <t>Samodzielna Pracownia Diagnostyki Układu Oddechowego i               Bronchoskopii</t>
  </si>
  <si>
    <t>Radioterapia</t>
  </si>
  <si>
    <t>Klinika Onkologii</t>
  </si>
  <si>
    <t>Samodzielna Pracownia Laboratorium Obrazowania Molekularnego</t>
  </si>
  <si>
    <t xml:space="preserve">Klinika Kardiologii Inwazyjnej </t>
  </si>
  <si>
    <t>Medycyna nuklearna</t>
  </si>
  <si>
    <t>Zakład Medycyny Nuklearnej</t>
  </si>
  <si>
    <t xml:space="preserve">Zakład Anestezjologii i Intensywnej Terapii 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</si>
  <si>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</si>
  <si>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</si>
  <si>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</si>
  <si>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</si>
  <si>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</si>
  <si>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ZP</t>
    </r>
    <r>
      <rPr>
        <sz val="9"/>
        <rFont val="Times New Roman"/>
        <family val="1"/>
      </rPr>
      <t>-zajęcia praktyczne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</si>
  <si>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</si>
  <si>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</si>
  <si>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</si>
  <si>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>Klinika Kardiologii Inwazyjnej/ Zakład Radiologii (do wyboru)</t>
  </si>
  <si>
    <t>Rentgenodiagnostyka dorosłych</t>
  </si>
  <si>
    <t>Radiologia zabiegowa</t>
  </si>
  <si>
    <t>Rentgenodiagnostyka dzieci</t>
  </si>
  <si>
    <t xml:space="preserve">Zakład Radiologii  </t>
  </si>
  <si>
    <t xml:space="preserve">Zakład Radiologii </t>
  </si>
  <si>
    <t>Zakład Radiologii Dziecięcej</t>
  </si>
  <si>
    <t>Zakład Psychologii i Filozofii</t>
  </si>
  <si>
    <t>Język angielski specjalistyczny</t>
  </si>
  <si>
    <t>do wyboru</t>
  </si>
  <si>
    <t xml:space="preserve">do wyboru </t>
  </si>
  <si>
    <t>Rentgenodiagnostyka</t>
  </si>
  <si>
    <t>Rentgenodiagnostyka, w tym:</t>
  </si>
  <si>
    <t xml:space="preserve">Rezonans magnetyczny </t>
  </si>
  <si>
    <t xml:space="preserve">STUDIA I STOPNIA STACJONARNE  </t>
  </si>
  <si>
    <t xml:space="preserve">KIERUNEK STUDIÓW: ELEKTRORADIOLOGIA                                              III ROK                        rok akademicki: 2025/2026
</t>
  </si>
  <si>
    <t>V</t>
  </si>
  <si>
    <t>VI</t>
  </si>
  <si>
    <t>SEMESTR V</t>
  </si>
  <si>
    <t>SEMESTR VI</t>
  </si>
  <si>
    <t>Klinika Neurologii Dziecięcej</t>
  </si>
  <si>
    <t>Ultrasonografia/Diagnostyka obrazowa z wykorzystaniem ultradźwięków (przedmiot do wyboru)</t>
  </si>
  <si>
    <t>Czytanie i analiza badań medycznych/Interpretacja wyników badań medycznych (przedmiot do wyboru)</t>
  </si>
  <si>
    <t>Elektrofizjologia/Arytmologia zabiegowa (przedmiot do wyboru)</t>
  </si>
  <si>
    <t>Stany nagłe w praktyce elektroradiologa/Postępowanie z pacjentem w sytuacji zagrożenia życia w procedurach radiologicznych (przedmiot do wyboru)</t>
  </si>
  <si>
    <t>Praktyki przeddyplomowe - Rentgenodiagnostyka dorosłych/Radiologia zabiegowa (zakres praktyk do wyboru)</t>
  </si>
  <si>
    <t>Praktyki przeddyplomowe - Rentgenodiagnostyka pediatryczna/TK pediatryczna/MRI pediatryczny (zakres praktyk do wyboru)</t>
  </si>
  <si>
    <t>Praktyka przeddyplomowa- Elektrokardiografia/Nieinwazyjne metody badań serca (zakres praktyk do wyboru)</t>
  </si>
  <si>
    <t xml:space="preserve">KIERUNEK STUDIÓW: ELEKTRORADIOLOGIA                                                II ROK                        rok akademicki: 2024/2025
</t>
  </si>
  <si>
    <t>III</t>
  </si>
  <si>
    <t>IV</t>
  </si>
  <si>
    <t>SEMESTR III</t>
  </si>
  <si>
    <t>SEMESTR IV</t>
  </si>
  <si>
    <t>Radiodiagnostyka ogólna i kliniczna/Symptomatologia radiologiczna (przedmiot do wyboru)</t>
  </si>
  <si>
    <t>Diagnostyka elektromedyczna/Diagnostyka obrazowa w kardiologii (przedmiot do wyboru)</t>
  </si>
  <si>
    <t>Komunikacja interpersonalna/Podstawy psychologii (przedmiot do wyboru)</t>
  </si>
  <si>
    <t>Podstawy zdrowia publicznego/Formy opieki zdrowotnej (przedmiot do wyboru)</t>
  </si>
  <si>
    <t>Ekonomika i finansowanie w ochronie zdrowia/Marketing społeczny w ochronie zdrowia  (przedmiot do wyboru)</t>
  </si>
  <si>
    <t>Ochrona własności intelektualnej/Ochrona danych osobowych w podmiocie leczniczym  (przedmiot do wyboru)</t>
  </si>
  <si>
    <t>Ustawodawstwo zawodowe w elektroradiologii/Prawo medyczne (przedmiot do wyboru)</t>
  </si>
  <si>
    <t>Choroby wewnętrzne/Transplantologia  (przedmiot do wyboru)</t>
  </si>
  <si>
    <t>Praktyki zawodowe - Rentgenodiagnostyka (do wyboru): rentgenodiagnostyka dorosłych, radiologia zabiegowa, densytometria, radiologia stomatologiczna, mammografia</t>
  </si>
  <si>
    <t xml:space="preserve">Praktyki zawodowe - Rentgenodiagnostyka -  rentgenodiagnostyka dzieci </t>
  </si>
  <si>
    <t xml:space="preserve">Praktyki zawodowe - Tomografia komputerowa (do wyboru): tomografia komputerowa dorosłych, tomografia komputerowa dzieci </t>
  </si>
  <si>
    <t>Praktyki zawodowe - Magnetyczny rezonans jądrowy (do wyboru): magnetyczny rezonans jądrowy dorosłych, magnetyczny rezonans jądrowy dzieci</t>
  </si>
  <si>
    <t>Zakład Zdrowia Publicznego</t>
  </si>
  <si>
    <t xml:space="preserve">KIERUNEK STUDIÓW: ELEKTRORADIOLOGIA                                                   I ROK                        rok akademicki: 2023/2024
</t>
  </si>
  <si>
    <t>Zakład Biostatystyki i Informatyki Medycznej</t>
  </si>
  <si>
    <t>Bioetyka/Filozofia (przedmiot do wyboru)</t>
  </si>
  <si>
    <t>Pozycjonowanie w rentgenodiagnostyce/Podstawy wykonywania zdjęć rentgenowskich (przedmiot do wyboru)</t>
  </si>
  <si>
    <t>Aparatura medyczna/Technologie medyczne (przedmiot do wyboru)</t>
  </si>
  <si>
    <t xml:space="preserve">Praktyki zawodowe - Rentgenodiagnostyka - rentenodiagnostyka dorosłych </t>
  </si>
  <si>
    <t>Zarządzanie jakością w zakładzie diagnostyki obrazowej/Kontraktowanie świadczeń zdrowotnych z zakresu diagnostyki obrazowej (przedmiot do wyboru)</t>
  </si>
  <si>
    <t>Praktyki zawodowe - Medycyna nuklearna</t>
  </si>
  <si>
    <t>Kardiologia w praktyce klinicznej/Diagnostyka obrazowa (przedmiot do wyboru)</t>
  </si>
  <si>
    <t>Kliniki Kardiologii, Lipidologii i Chorób Wewnętrznych z Oddziałem Intensywnego Nadzoru Kardiologicznego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</si>
</sst>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 style="dotted"/>
      <bottom style="dotted"/>
    </border>
    <border>
      <left style="medium"/>
      <right style="medium"/>
      <top/>
      <bottom style="dotted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hair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4" fillId="33" borderId="4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6" fillId="34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33" borderId="47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33" borderId="47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vertical="center"/>
    </xf>
    <xf numFmtId="0" fontId="4" fillId="33" borderId="50" xfId="0" applyFont="1" applyFill="1" applyBorder="1" applyAlignment="1">
      <alignment horizontal="center" vertical="center" wrapText="1"/>
    </xf>
    <xf numFmtId="0" fontId="7" fillId="0" borderId="13" xfId="51" applyFont="1" applyBorder="1" applyAlignment="1">
      <alignment horizontal="center" vertical="center" wrapText="1"/>
      <protection/>
    </xf>
    <xf numFmtId="0" fontId="7" fillId="0" borderId="14" xfId="51" applyFont="1" applyBorder="1" applyAlignment="1">
      <alignment horizontal="center" vertical="center" wrapText="1"/>
      <protection/>
    </xf>
    <xf numFmtId="0" fontId="7" fillId="0" borderId="16" xfId="51" applyFont="1" applyBorder="1" applyAlignment="1">
      <alignment horizontal="center" vertical="center" wrapText="1"/>
      <protection/>
    </xf>
    <xf numFmtId="0" fontId="7" fillId="0" borderId="24" xfId="51" applyFont="1" applyBorder="1" applyAlignment="1">
      <alignment horizontal="center" vertical="center" wrapText="1"/>
      <protection/>
    </xf>
    <xf numFmtId="0" fontId="7" fillId="0" borderId="15" xfId="51" applyFont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7" fillId="33" borderId="15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7" fillId="0" borderId="38" xfId="51" applyFont="1" applyBorder="1" applyAlignment="1">
      <alignment horizontal="center" vertical="center" wrapText="1"/>
      <protection/>
    </xf>
    <xf numFmtId="0" fontId="7" fillId="0" borderId="40" xfId="51" applyFont="1" applyBorder="1" applyAlignment="1">
      <alignment horizontal="center" vertical="center" wrapText="1"/>
      <protection/>
    </xf>
    <xf numFmtId="0" fontId="7" fillId="0" borderId="39" xfId="51" applyFont="1" applyBorder="1" applyAlignment="1">
      <alignment horizontal="center" vertical="center" wrapText="1"/>
      <protection/>
    </xf>
    <xf numFmtId="0" fontId="7" fillId="0" borderId="17" xfId="51" applyFont="1" applyBorder="1" applyAlignment="1">
      <alignment horizontal="center" vertical="center" wrapText="1"/>
      <protection/>
    </xf>
    <xf numFmtId="0" fontId="7" fillId="0" borderId="37" xfId="51" applyFont="1" applyBorder="1" applyAlignment="1">
      <alignment horizontal="center" vertical="center" wrapText="1"/>
      <protection/>
    </xf>
    <xf numFmtId="0" fontId="7" fillId="33" borderId="56" xfId="51" applyFont="1" applyFill="1" applyBorder="1" applyAlignment="1">
      <alignment horizontal="center" vertical="center" wrapText="1"/>
      <protection/>
    </xf>
    <xf numFmtId="0" fontId="7" fillId="33" borderId="57" xfId="51" applyFont="1" applyFill="1" applyBorder="1" applyAlignment="1">
      <alignment horizontal="center" vertical="center" wrapText="1"/>
      <protection/>
    </xf>
    <xf numFmtId="0" fontId="7" fillId="33" borderId="49" xfId="51" applyFont="1" applyFill="1" applyBorder="1" applyAlignment="1">
      <alignment horizontal="center" vertical="center" wrapText="1"/>
      <protection/>
    </xf>
    <xf numFmtId="0" fontId="7" fillId="33" borderId="61" xfId="51" applyFont="1" applyFill="1" applyBorder="1" applyAlignment="1">
      <alignment horizontal="center" vertical="center" wrapText="1"/>
      <protection/>
    </xf>
    <xf numFmtId="0" fontId="4" fillId="0" borderId="56" xfId="51" applyFont="1" applyBorder="1" applyAlignment="1">
      <alignment horizontal="center" vertical="center" wrapText="1"/>
      <protection/>
    </xf>
    <xf numFmtId="0" fontId="4" fillId="0" borderId="58" xfId="51" applyFont="1" applyBorder="1" applyAlignment="1">
      <alignment horizontal="center" vertical="center" wrapText="1"/>
      <protection/>
    </xf>
    <xf numFmtId="0" fontId="7" fillId="33" borderId="62" xfId="51" applyFont="1" applyFill="1" applyBorder="1" applyAlignment="1">
      <alignment horizontal="center" vertical="center" wrapText="1"/>
      <protection/>
    </xf>
    <xf numFmtId="0" fontId="7" fillId="33" borderId="63" xfId="51" applyFont="1" applyFill="1" applyBorder="1" applyAlignment="1">
      <alignment horizontal="center" vertical="center" wrapText="1"/>
      <protection/>
    </xf>
    <xf numFmtId="0" fontId="7" fillId="33" borderId="51" xfId="51" applyFont="1" applyFill="1" applyBorder="1" applyAlignment="1">
      <alignment horizontal="center" vertical="center" wrapText="1"/>
      <protection/>
    </xf>
    <xf numFmtId="0" fontId="7" fillId="33" borderId="64" xfId="51" applyFont="1" applyFill="1" applyBorder="1" applyAlignment="1">
      <alignment horizontal="center" vertical="center" wrapText="1"/>
      <protection/>
    </xf>
    <xf numFmtId="0" fontId="4" fillId="0" borderId="65" xfId="51" applyFont="1" applyBorder="1" applyAlignment="1">
      <alignment horizontal="center" vertical="center" wrapText="1"/>
      <protection/>
    </xf>
    <xf numFmtId="0" fontId="4" fillId="0" borderId="66" xfId="51" applyFont="1" applyBorder="1" applyAlignment="1">
      <alignment horizontal="center" vertical="center" wrapText="1"/>
      <protection/>
    </xf>
    <xf numFmtId="0" fontId="7" fillId="0" borderId="36" xfId="51" applyFont="1" applyBorder="1" applyAlignment="1">
      <alignment horizontal="center" vertical="center" wrapText="1"/>
      <protection/>
    </xf>
    <xf numFmtId="0" fontId="7" fillId="0" borderId="18" xfId="51" applyFont="1" applyBorder="1" applyAlignment="1">
      <alignment horizontal="center" vertical="center" wrapText="1"/>
      <protection/>
    </xf>
    <xf numFmtId="0" fontId="7" fillId="33" borderId="38" xfId="51" applyFont="1" applyFill="1" applyBorder="1" applyAlignment="1">
      <alignment horizontal="center" vertical="center" wrapText="1"/>
      <protection/>
    </xf>
    <xf numFmtId="0" fontId="7" fillId="33" borderId="4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6" fillId="0" borderId="18" xfId="51" applyFont="1" applyBorder="1" applyAlignment="1">
      <alignment horizontal="center" vertical="center" wrapText="1"/>
      <protection/>
    </xf>
    <xf numFmtId="0" fontId="6" fillId="0" borderId="37" xfId="51" applyFont="1" applyBorder="1" applyAlignment="1">
      <alignment horizontal="center" vertical="center" wrapText="1"/>
      <protection/>
    </xf>
    <xf numFmtId="0" fontId="4" fillId="0" borderId="39" xfId="51" applyFont="1" applyBorder="1" applyAlignment="1">
      <alignment horizontal="center" vertical="center" wrapText="1"/>
      <protection/>
    </xf>
    <xf numFmtId="0" fontId="7" fillId="0" borderId="67" xfId="51" applyFont="1" applyBorder="1" applyAlignment="1">
      <alignment horizontal="left" vertical="center" wrapText="1"/>
      <protection/>
    </xf>
    <xf numFmtId="0" fontId="7" fillId="0" borderId="33" xfId="51" applyFont="1" applyBorder="1" applyAlignment="1">
      <alignment horizontal="left" vertical="center" wrapText="1"/>
      <protection/>
    </xf>
    <xf numFmtId="0" fontId="4" fillId="0" borderId="18" xfId="51" applyFont="1" applyBorder="1" applyAlignment="1">
      <alignment horizontal="center" vertical="center" wrapText="1"/>
      <protection/>
    </xf>
    <xf numFmtId="0" fontId="4" fillId="0" borderId="37" xfId="51" applyFont="1" applyBorder="1" applyAlignment="1">
      <alignment horizontal="center" vertical="center" wrapText="1"/>
      <protection/>
    </xf>
    <xf numFmtId="0" fontId="4" fillId="33" borderId="21" xfId="0" applyFont="1" applyFill="1" applyBorder="1" applyAlignment="1">
      <alignment horizontal="center" vertical="center" wrapText="1"/>
    </xf>
    <xf numFmtId="0" fontId="7" fillId="0" borderId="63" xfId="51" applyFont="1" applyBorder="1" applyAlignment="1">
      <alignment horizontal="center" vertical="center" wrapText="1"/>
      <protection/>
    </xf>
    <xf numFmtId="0" fontId="7" fillId="0" borderId="37" xfId="51" applyFont="1" applyBorder="1" applyAlignment="1">
      <alignment horizontal="left" vertical="center" wrapText="1"/>
      <protection/>
    </xf>
    <xf numFmtId="0" fontId="4" fillId="0" borderId="37" xfId="51" applyFont="1" applyBorder="1" applyAlignment="1">
      <alignment vertical="center" wrapText="1"/>
      <protection/>
    </xf>
    <xf numFmtId="0" fontId="7" fillId="0" borderId="57" xfId="51" applyFont="1" applyBorder="1" applyAlignment="1">
      <alignment horizontal="center" vertical="center" wrapText="1"/>
      <protection/>
    </xf>
    <xf numFmtId="0" fontId="7" fillId="0" borderId="68" xfId="51" applyFont="1" applyBorder="1" applyAlignment="1">
      <alignment horizontal="center" vertical="center" wrapText="1"/>
      <protection/>
    </xf>
    <xf numFmtId="0" fontId="7" fillId="0" borderId="33" xfId="51" applyFont="1" applyBorder="1" applyAlignment="1">
      <alignment vertical="center" wrapText="1"/>
      <protection/>
    </xf>
    <xf numFmtId="0" fontId="7" fillId="0" borderId="65" xfId="51" applyFont="1" applyBorder="1" applyAlignment="1">
      <alignment horizontal="center" vertical="center" wrapText="1"/>
      <protection/>
    </xf>
    <xf numFmtId="0" fontId="7" fillId="33" borderId="61" xfId="0" applyFont="1" applyFill="1" applyBorder="1" applyAlignment="1">
      <alignment horizontal="center" vertical="center" wrapText="1"/>
    </xf>
    <xf numFmtId="0" fontId="7" fillId="0" borderId="49" xfId="51" applyFont="1" applyBorder="1" applyAlignment="1">
      <alignment horizontal="center" vertical="center" wrapText="1"/>
      <protection/>
    </xf>
    <xf numFmtId="0" fontId="7" fillId="0" borderId="56" xfId="51" applyFont="1" applyBorder="1" applyAlignment="1">
      <alignment horizontal="center" vertical="center" wrapText="1"/>
      <protection/>
    </xf>
    <xf numFmtId="0" fontId="7" fillId="0" borderId="58" xfId="51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62" xfId="51" applyFont="1" applyBorder="1" applyAlignment="1">
      <alignment horizontal="center" vertical="center" wrapText="1"/>
      <protection/>
    </xf>
    <xf numFmtId="0" fontId="7" fillId="0" borderId="51" xfId="51" applyFont="1" applyBorder="1" applyAlignment="1">
      <alignment horizontal="center" vertical="center" wrapText="1"/>
      <protection/>
    </xf>
    <xf numFmtId="0" fontId="7" fillId="0" borderId="69" xfId="51" applyFont="1" applyBorder="1" applyAlignment="1">
      <alignment horizontal="center" vertical="center" wrapText="1"/>
      <protection/>
    </xf>
    <xf numFmtId="0" fontId="7" fillId="0" borderId="66" xfId="51" applyFont="1" applyBorder="1" applyAlignment="1">
      <alignment horizontal="center" vertical="center" wrapText="1"/>
      <protection/>
    </xf>
    <xf numFmtId="0" fontId="4" fillId="0" borderId="51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70" xfId="51" applyFont="1" applyBorder="1" applyAlignment="1">
      <alignment horizontal="center" vertical="center" wrapText="1"/>
      <protection/>
    </xf>
    <xf numFmtId="0" fontId="4" fillId="0" borderId="49" xfId="51" applyFont="1" applyBorder="1" applyAlignment="1">
      <alignment horizontal="center" vertical="center" wrapText="1"/>
      <protection/>
    </xf>
    <xf numFmtId="0" fontId="6" fillId="0" borderId="68" xfId="51" applyFont="1" applyBorder="1" applyAlignment="1">
      <alignment horizontal="center" vertical="center" wrapText="1"/>
      <protection/>
    </xf>
    <xf numFmtId="0" fontId="7" fillId="0" borderId="71" xfId="51" applyFont="1" applyBorder="1" applyAlignment="1">
      <alignment horizontal="left" vertical="center" wrapText="1"/>
      <protection/>
    </xf>
    <xf numFmtId="0" fontId="6" fillId="0" borderId="65" xfId="51" applyFont="1" applyBorder="1" applyAlignment="1">
      <alignment horizontal="center" vertical="center" wrapText="1"/>
      <protection/>
    </xf>
    <xf numFmtId="0" fontId="7" fillId="36" borderId="61" xfId="51" applyFont="1" applyFill="1" applyBorder="1" applyAlignment="1">
      <alignment horizontal="left" vertical="center" wrapText="1"/>
      <protection/>
    </xf>
    <xf numFmtId="0" fontId="7" fillId="36" borderId="33" xfId="51" applyFont="1" applyFill="1" applyBorder="1" applyAlignment="1">
      <alignment horizontal="left" vertical="center" wrapText="1"/>
      <protection/>
    </xf>
    <xf numFmtId="0" fontId="7" fillId="37" borderId="10" xfId="51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horizontal="center" vertical="center" wrapText="1"/>
    </xf>
    <xf numFmtId="0" fontId="12" fillId="0" borderId="33" xfId="51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40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33" borderId="38" xfId="52" applyFont="1" applyFill="1" applyBorder="1" applyAlignment="1">
      <alignment horizontal="center" vertical="center" wrapText="1"/>
      <protection/>
    </xf>
    <xf numFmtId="0" fontId="7" fillId="33" borderId="40" xfId="52" applyFont="1" applyFill="1" applyBorder="1" applyAlignment="1">
      <alignment horizontal="center" vertical="center" wrapText="1"/>
      <protection/>
    </xf>
    <xf numFmtId="0" fontId="7" fillId="33" borderId="51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7" fillId="0" borderId="36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 wrapText="1"/>
      <protection/>
    </xf>
    <xf numFmtId="0" fontId="7" fillId="33" borderId="58" xfId="52" applyFont="1" applyFill="1" applyBorder="1" applyAlignment="1">
      <alignment horizontal="center" vertical="center" wrapText="1"/>
      <protection/>
    </xf>
    <xf numFmtId="0" fontId="7" fillId="33" borderId="63" xfId="52" applyFont="1" applyFill="1" applyBorder="1" applyAlignment="1">
      <alignment horizontal="center" vertical="center" wrapText="1"/>
      <protection/>
    </xf>
    <xf numFmtId="0" fontId="7" fillId="33" borderId="66" xfId="52" applyFont="1" applyFill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72" xfId="52" applyFont="1" applyBorder="1" applyAlignment="1">
      <alignment horizontal="center" vertical="center" wrapText="1"/>
      <protection/>
    </xf>
    <xf numFmtId="0" fontId="7" fillId="33" borderId="73" xfId="52" applyFont="1" applyFill="1" applyBorder="1" applyAlignment="1">
      <alignment horizontal="center" vertical="center" wrapText="1"/>
      <protection/>
    </xf>
    <xf numFmtId="0" fontId="7" fillId="33" borderId="74" xfId="52" applyFont="1" applyFill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75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left" vertical="center" wrapText="1"/>
      <protection/>
    </xf>
    <xf numFmtId="0" fontId="7" fillId="0" borderId="67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  <xf numFmtId="0" fontId="4" fillId="35" borderId="61" xfId="52" applyFont="1" applyFill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7" fillId="33" borderId="37" xfId="52" applyFont="1" applyFill="1" applyBorder="1" applyAlignment="1">
      <alignment horizontal="center" vertical="center" wrapText="1"/>
      <protection/>
    </xf>
    <xf numFmtId="0" fontId="7" fillId="0" borderId="40" xfId="52" applyFont="1" applyBorder="1" applyAlignment="1">
      <alignment vertical="center"/>
      <protection/>
    </xf>
    <xf numFmtId="0" fontId="7" fillId="0" borderId="18" xfId="52" applyFont="1" applyBorder="1" applyAlignment="1">
      <alignment vertical="center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0" borderId="63" xfId="52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8" fillId="33" borderId="38" xfId="51" applyFont="1" applyFill="1" applyBorder="1" applyAlignment="1">
      <alignment horizontal="center" vertical="center" wrapText="1"/>
      <protection/>
    </xf>
    <xf numFmtId="0" fontId="6" fillId="37" borderId="17" xfId="51" applyFont="1" applyFill="1" applyBorder="1" applyAlignment="1">
      <alignment horizontal="center" vertical="center" wrapText="1"/>
      <protection/>
    </xf>
    <xf numFmtId="0" fontId="6" fillId="33" borderId="17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7" fillId="0" borderId="33" xfId="51" applyFont="1" applyBorder="1" applyAlignment="1">
      <alignment horizontal="center" vertical="center" wrapText="1"/>
      <protection/>
    </xf>
    <xf numFmtId="0" fontId="6" fillId="33" borderId="76" xfId="0" applyFont="1" applyFill="1" applyBorder="1" applyAlignment="1">
      <alignment horizontal="center" vertical="center" wrapText="1"/>
    </xf>
    <xf numFmtId="0" fontId="7" fillId="0" borderId="77" xfId="51" applyFont="1" applyBorder="1" applyAlignment="1">
      <alignment horizontal="left" vertical="center" wrapText="1"/>
      <protection/>
    </xf>
    <xf numFmtId="0" fontId="7" fillId="0" borderId="20" xfId="5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2" xfId="51" applyFont="1" applyBorder="1" applyAlignment="1">
      <alignment horizontal="left" vertical="center" wrapText="1"/>
      <protection/>
    </xf>
    <xf numFmtId="0" fontId="7" fillId="0" borderId="38" xfId="51" applyFont="1" applyBorder="1" applyAlignment="1">
      <alignment vertical="center"/>
      <protection/>
    </xf>
    <xf numFmtId="0" fontId="7" fillId="0" borderId="10" xfId="51" applyFont="1" applyBorder="1" applyAlignment="1">
      <alignment horizontal="left" vertical="center"/>
      <protection/>
    </xf>
    <xf numFmtId="0" fontId="7" fillId="0" borderId="61" xfId="51" applyFont="1" applyBorder="1" applyAlignment="1">
      <alignment vertical="center" wrapText="1"/>
      <protection/>
    </xf>
    <xf numFmtId="0" fontId="10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78" xfId="51" applyFont="1" applyBorder="1" applyAlignment="1">
      <alignment horizontal="left" vertical="center" wrapText="1"/>
      <protection/>
    </xf>
    <xf numFmtId="0" fontId="7" fillId="0" borderId="79" xfId="51" applyFont="1" applyBorder="1" applyAlignment="1">
      <alignment horizontal="left" vertical="center" wrapText="1"/>
      <protection/>
    </xf>
    <xf numFmtId="0" fontId="4" fillId="36" borderId="80" xfId="0" applyFont="1" applyFill="1" applyBorder="1" applyAlignment="1">
      <alignment vertical="center" wrapText="1"/>
    </xf>
    <xf numFmtId="0" fontId="50" fillId="0" borderId="18" xfId="51" applyFont="1" applyBorder="1" applyAlignment="1">
      <alignment horizontal="center" vertical="center" wrapText="1"/>
      <protection/>
    </xf>
    <xf numFmtId="0" fontId="50" fillId="0" borderId="10" xfId="51" applyFont="1" applyBorder="1" applyAlignment="1">
      <alignment horizontal="left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4" fillId="35" borderId="26" xfId="52" applyFont="1" applyFill="1" applyBorder="1" applyAlignment="1">
      <alignment horizontal="center" vertical="center" wrapText="1"/>
      <protection/>
    </xf>
    <xf numFmtId="0" fontId="4" fillId="35" borderId="81" xfId="52" applyFont="1" applyFill="1" applyBorder="1" applyAlignment="1">
      <alignment horizontal="center" vertical="center" wrapText="1"/>
      <protection/>
    </xf>
    <xf numFmtId="0" fontId="8" fillId="33" borderId="82" xfId="52" applyFont="1" applyFill="1" applyBorder="1" applyAlignment="1">
      <alignment horizontal="center" vertical="center" wrapText="1"/>
      <protection/>
    </xf>
    <xf numFmtId="0" fontId="8" fillId="33" borderId="80" xfId="52" applyFont="1" applyFill="1" applyBorder="1" applyAlignment="1">
      <alignment horizontal="center" vertical="center" wrapText="1"/>
      <protection/>
    </xf>
    <xf numFmtId="0" fontId="8" fillId="33" borderId="68" xfId="52" applyFont="1" applyFill="1" applyBorder="1" applyAlignment="1">
      <alignment horizontal="center" vertical="center" wrapText="1"/>
      <protection/>
    </xf>
    <xf numFmtId="0" fontId="8" fillId="33" borderId="58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8" fillId="33" borderId="37" xfId="52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8" fillId="33" borderId="56" xfId="52" applyFont="1" applyFill="1" applyBorder="1" applyAlignment="1">
      <alignment horizontal="center" vertical="center" wrapText="1"/>
      <protection/>
    </xf>
    <xf numFmtId="0" fontId="4" fillId="33" borderId="81" xfId="51" applyFont="1" applyFill="1" applyBorder="1" applyAlignment="1">
      <alignment horizontal="center" vertical="center" wrapText="1"/>
      <protection/>
    </xf>
    <xf numFmtId="0" fontId="8" fillId="33" borderId="53" xfId="51" applyFont="1" applyFill="1" applyBorder="1" applyAlignment="1">
      <alignment horizontal="center" vertical="center" wrapText="1"/>
      <protection/>
    </xf>
    <xf numFmtId="0" fontId="8" fillId="33" borderId="80" xfId="51" applyFont="1" applyFill="1" applyBorder="1" applyAlignment="1">
      <alignment horizontal="center" vertical="center" wrapText="1"/>
      <protection/>
    </xf>
    <xf numFmtId="0" fontId="4" fillId="35" borderId="61" xfId="51" applyFont="1" applyFill="1" applyBorder="1" applyAlignment="1">
      <alignment horizontal="center" vertical="center" wrapText="1"/>
      <protection/>
    </xf>
    <xf numFmtId="0" fontId="4" fillId="33" borderId="61" xfId="51" applyFont="1" applyFill="1" applyBorder="1" applyAlignment="1">
      <alignment horizontal="center" vertical="center" wrapText="1"/>
      <protection/>
    </xf>
    <xf numFmtId="0" fontId="8" fillId="33" borderId="57" xfId="51" applyFont="1" applyFill="1" applyBorder="1" applyAlignment="1">
      <alignment horizontal="center" vertical="center" wrapText="1"/>
      <protection/>
    </xf>
    <xf numFmtId="0" fontId="8" fillId="33" borderId="58" xfId="51" applyFont="1" applyFill="1" applyBorder="1" applyAlignment="1">
      <alignment horizontal="center" vertical="center" wrapText="1"/>
      <protection/>
    </xf>
    <xf numFmtId="0" fontId="4" fillId="35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8" fillId="33" borderId="40" xfId="51" applyFont="1" applyFill="1" applyBorder="1" applyAlignment="1">
      <alignment horizontal="center" vertical="center" wrapText="1"/>
      <protection/>
    </xf>
    <xf numFmtId="0" fontId="8" fillId="33" borderId="37" xfId="51" applyFont="1" applyFill="1" applyBorder="1" applyAlignment="1">
      <alignment horizontal="center" vertical="center" wrapText="1"/>
      <protection/>
    </xf>
    <xf numFmtId="0" fontId="7" fillId="33" borderId="58" xfId="51" applyFont="1" applyFill="1" applyBorder="1" applyAlignment="1">
      <alignment horizontal="center" vertical="center" wrapText="1"/>
      <protection/>
    </xf>
    <xf numFmtId="0" fontId="6" fillId="33" borderId="50" xfId="0" applyFont="1" applyFill="1" applyBorder="1" applyAlignment="1">
      <alignment horizontal="center" vertical="center" wrapText="1"/>
    </xf>
    <xf numFmtId="0" fontId="4" fillId="35" borderId="81" xfId="51" applyFont="1" applyFill="1" applyBorder="1" applyAlignment="1">
      <alignment horizontal="center" vertical="center" wrapText="1"/>
      <protection/>
    </xf>
    <xf numFmtId="0" fontId="4" fillId="35" borderId="64" xfId="51" applyFont="1" applyFill="1" applyBorder="1" applyAlignment="1">
      <alignment horizontal="center" vertical="center" wrapText="1"/>
      <protection/>
    </xf>
    <xf numFmtId="0" fontId="7" fillId="33" borderId="39" xfId="51" applyFont="1" applyFill="1" applyBorder="1" applyAlignment="1">
      <alignment horizontal="center" vertical="center" wrapText="1"/>
      <protection/>
    </xf>
    <xf numFmtId="0" fontId="6" fillId="33" borderId="48" xfId="0" applyFont="1" applyFill="1" applyBorder="1" applyAlignment="1">
      <alignment vertical="center" wrapText="1"/>
    </xf>
    <xf numFmtId="0" fontId="7" fillId="33" borderId="20" xfId="51" applyFont="1" applyFill="1" applyBorder="1" applyAlignment="1">
      <alignment horizontal="center" vertical="center" wrapText="1"/>
      <protection/>
    </xf>
    <xf numFmtId="0" fontId="7" fillId="33" borderId="23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7" fillId="0" borderId="22" xfId="51" applyFont="1" applyBorder="1" applyAlignment="1">
      <alignment horizontal="center" vertical="center" wrapText="1"/>
      <protection/>
    </xf>
    <xf numFmtId="0" fontId="7" fillId="0" borderId="21" xfId="51" applyFont="1" applyBorder="1" applyAlignment="1">
      <alignment horizontal="center" vertical="center" wrapText="1"/>
      <protection/>
    </xf>
    <xf numFmtId="0" fontId="4" fillId="33" borderId="48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4" fillId="0" borderId="7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7" fillId="33" borderId="41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5" borderId="84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vertical="center" wrapText="1"/>
    </xf>
    <xf numFmtId="0" fontId="7" fillId="0" borderId="23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7" fillId="0" borderId="35" xfId="51" applyFont="1" applyBorder="1" applyAlignment="1">
      <alignment horizontal="left" vertical="center" wrapText="1"/>
      <protection/>
    </xf>
    <xf numFmtId="0" fontId="8" fillId="33" borderId="50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0" borderId="56" xfId="52" applyFont="1" applyBorder="1" applyAlignment="1">
      <alignment horizontal="center" vertical="center" wrapText="1"/>
      <protection/>
    </xf>
    <xf numFmtId="0" fontId="7" fillId="33" borderId="68" xfId="52" applyFont="1" applyFill="1" applyBorder="1" applyAlignment="1">
      <alignment horizontal="center" vertical="center" wrapText="1"/>
      <protection/>
    </xf>
    <xf numFmtId="0" fontId="8" fillId="33" borderId="52" xfId="52" applyFont="1" applyFill="1" applyBorder="1" applyAlignment="1">
      <alignment horizontal="center" vertical="center" wrapText="1"/>
      <protection/>
    </xf>
    <xf numFmtId="0" fontId="8" fillId="33" borderId="38" xfId="52" applyFont="1" applyFill="1" applyBorder="1" applyAlignment="1">
      <alignment horizontal="center" vertical="center" wrapText="1"/>
      <protection/>
    </xf>
    <xf numFmtId="0" fontId="6" fillId="33" borderId="77" xfId="52" applyFont="1" applyFill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6" fillId="0" borderId="39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/>
      <protection/>
    </xf>
    <xf numFmtId="0" fontId="6" fillId="33" borderId="29" xfId="52" applyFont="1" applyFill="1" applyBorder="1" applyAlignment="1">
      <alignment horizontal="center" vertical="center" wrapText="1"/>
      <protection/>
    </xf>
    <xf numFmtId="0" fontId="4" fillId="33" borderId="33" xfId="52" applyFont="1" applyFill="1" applyBorder="1" applyAlignment="1">
      <alignment horizontal="center" vertical="center" wrapText="1"/>
      <protection/>
    </xf>
    <xf numFmtId="0" fontId="6" fillId="33" borderId="33" xfId="52" applyFont="1" applyFill="1" applyBorder="1" applyAlignment="1">
      <alignment horizontal="center" vertical="center" wrapText="1"/>
      <protection/>
    </xf>
    <xf numFmtId="0" fontId="4" fillId="33" borderId="55" xfId="0" applyFont="1" applyFill="1" applyBorder="1" applyAlignment="1">
      <alignment horizontal="center" vertical="center" wrapText="1"/>
    </xf>
    <xf numFmtId="0" fontId="7" fillId="0" borderId="64" xfId="51" applyFont="1" applyBorder="1" applyAlignment="1">
      <alignment horizontal="left" vertical="center" wrapText="1"/>
      <protection/>
    </xf>
    <xf numFmtId="0" fontId="7" fillId="33" borderId="63" xfId="51" applyFont="1" applyFill="1" applyBorder="1" applyAlignment="1">
      <alignment horizontal="center" vertical="center" wrapText="1"/>
      <protection/>
    </xf>
    <xf numFmtId="0" fontId="7" fillId="0" borderId="73" xfId="51" applyFont="1" applyBorder="1" applyAlignment="1">
      <alignment horizontal="center" vertical="center" wrapText="1"/>
      <protection/>
    </xf>
    <xf numFmtId="0" fontId="7" fillId="0" borderId="63" xfId="51" applyFont="1" applyBorder="1" applyAlignment="1">
      <alignment horizontal="center" vertical="center" wrapText="1"/>
      <protection/>
    </xf>
    <xf numFmtId="0" fontId="7" fillId="0" borderId="66" xfId="51" applyFont="1" applyBorder="1" applyAlignment="1">
      <alignment horizontal="center" vertical="center" wrapText="1"/>
      <protection/>
    </xf>
    <xf numFmtId="0" fontId="4" fillId="35" borderId="64" xfId="51" applyFont="1" applyFill="1" applyBorder="1" applyAlignment="1">
      <alignment horizontal="center" vertical="center" wrapText="1"/>
      <protection/>
    </xf>
    <xf numFmtId="0" fontId="7" fillId="0" borderId="65" xfId="51" applyFont="1" applyBorder="1" applyAlignment="1">
      <alignment horizontal="center" vertical="center" wrapText="1"/>
      <protection/>
    </xf>
    <xf numFmtId="0" fontId="7" fillId="33" borderId="62" xfId="51" applyFont="1" applyFill="1" applyBorder="1" applyAlignment="1">
      <alignment horizontal="center" vertical="center" wrapText="1"/>
      <protection/>
    </xf>
    <xf numFmtId="0" fontId="7" fillId="0" borderId="62" xfId="51" applyFont="1" applyBorder="1" applyAlignment="1">
      <alignment horizontal="center" vertical="center" wrapText="1"/>
      <protection/>
    </xf>
    <xf numFmtId="0" fontId="7" fillId="0" borderId="56" xfId="51" applyFont="1" applyBorder="1" applyAlignment="1">
      <alignment horizontal="center" vertical="center" wrapText="1"/>
      <protection/>
    </xf>
    <xf numFmtId="0" fontId="7" fillId="33" borderId="64" xfId="51" applyFont="1" applyFill="1" applyBorder="1" applyAlignment="1">
      <alignment horizontal="center" vertical="center" wrapText="1"/>
      <protection/>
    </xf>
    <xf numFmtId="0" fontId="7" fillId="0" borderId="57" xfId="51" applyFont="1" applyBorder="1" applyAlignment="1">
      <alignment horizontal="center" vertical="center" wrapText="1"/>
      <protection/>
    </xf>
    <xf numFmtId="0" fontId="7" fillId="33" borderId="56" xfId="52" applyFont="1" applyFill="1" applyBorder="1" applyAlignment="1">
      <alignment horizontal="center" vertical="center" wrapText="1"/>
      <protection/>
    </xf>
    <xf numFmtId="0" fontId="4" fillId="33" borderId="77" xfId="52" applyFont="1" applyFill="1" applyBorder="1" applyAlignment="1">
      <alignment horizontal="center" vertical="center" wrapText="1"/>
      <protection/>
    </xf>
    <xf numFmtId="0" fontId="7" fillId="36" borderId="86" xfId="0" applyFont="1" applyFill="1" applyBorder="1" applyAlignment="1">
      <alignment horizontal="left" vertical="center" wrapText="1"/>
    </xf>
    <xf numFmtId="0" fontId="4" fillId="36" borderId="5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36" borderId="73" xfId="0" applyFont="1" applyFill="1" applyBorder="1" applyAlignment="1">
      <alignment vertical="center" wrapText="1"/>
    </xf>
    <xf numFmtId="0" fontId="4" fillId="36" borderId="63" xfId="0" applyFont="1" applyFill="1" applyBorder="1" applyAlignment="1">
      <alignment vertical="center" wrapText="1"/>
    </xf>
    <xf numFmtId="0" fontId="4" fillId="37" borderId="17" xfId="51" applyFont="1" applyFill="1" applyBorder="1" applyAlignment="1">
      <alignment horizontal="center" vertical="center" wrapText="1"/>
      <protection/>
    </xf>
    <xf numFmtId="0" fontId="7" fillId="0" borderId="26" xfId="51" applyFont="1" applyBorder="1" applyAlignment="1">
      <alignment horizontal="left" vertical="center" wrapText="1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7" fillId="0" borderId="25" xfId="51" applyFont="1" applyBorder="1" applyAlignment="1">
      <alignment horizontal="center" vertical="center" wrapText="1"/>
      <protection/>
    </xf>
    <xf numFmtId="0" fontId="7" fillId="33" borderId="19" xfId="51" applyFont="1" applyFill="1" applyBorder="1" applyAlignment="1">
      <alignment horizontal="center" vertical="center" wrapText="1"/>
      <protection/>
    </xf>
    <xf numFmtId="0" fontId="7" fillId="33" borderId="85" xfId="51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wrapText="1"/>
      <protection/>
    </xf>
    <xf numFmtId="0" fontId="4" fillId="37" borderId="33" xfId="51" applyFont="1" applyFill="1" applyBorder="1" applyAlignment="1">
      <alignment horizontal="center" vertical="center" wrapText="1"/>
      <protection/>
    </xf>
    <xf numFmtId="0" fontId="7" fillId="33" borderId="41" xfId="51" applyFont="1" applyFill="1" applyBorder="1" applyAlignment="1">
      <alignment horizontal="center" vertical="center" wrapText="1"/>
      <protection/>
    </xf>
    <xf numFmtId="0" fontId="7" fillId="33" borderId="37" xfId="51" applyFont="1" applyFill="1" applyBorder="1" applyAlignment="1">
      <alignment horizontal="center" vertical="center" wrapText="1"/>
      <protection/>
    </xf>
    <xf numFmtId="0" fontId="4" fillId="33" borderId="35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4" fillId="33" borderId="77" xfId="52" applyFont="1" applyFill="1" applyBorder="1" applyAlignment="1">
      <alignment horizontal="center" vertical="center" wrapText="1"/>
      <protection/>
    </xf>
    <xf numFmtId="0" fontId="7" fillId="33" borderId="5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87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textRotation="90" wrapText="1"/>
    </xf>
    <xf numFmtId="0" fontId="4" fillId="33" borderId="71" xfId="0" applyFont="1" applyFill="1" applyBorder="1" applyAlignment="1">
      <alignment horizontal="center" vertical="center" textRotation="90" wrapText="1"/>
    </xf>
    <xf numFmtId="0" fontId="4" fillId="33" borderId="50" xfId="0" applyFont="1" applyFill="1" applyBorder="1" applyAlignment="1">
      <alignment horizontal="center" vertical="center" textRotation="90" wrapText="1"/>
    </xf>
    <xf numFmtId="0" fontId="4" fillId="33" borderId="5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7" fillId="0" borderId="61" xfId="51" applyFont="1" applyBorder="1" applyAlignment="1">
      <alignment horizontal="left" vertical="center" wrapText="1"/>
      <protection/>
    </xf>
    <xf numFmtId="0" fontId="7" fillId="0" borderId="64" xfId="51" applyFont="1" applyBorder="1" applyAlignment="1">
      <alignment horizontal="left" vertical="center" wrapText="1"/>
      <protection/>
    </xf>
    <xf numFmtId="0" fontId="7" fillId="33" borderId="61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textRotation="90" wrapText="1"/>
    </xf>
    <xf numFmtId="0" fontId="10" fillId="34" borderId="71" xfId="0" applyFont="1" applyFill="1" applyBorder="1" applyAlignment="1">
      <alignment horizontal="center" vertical="center" textRotation="90" wrapText="1"/>
    </xf>
    <xf numFmtId="0" fontId="10" fillId="34" borderId="50" xfId="0" applyFont="1" applyFill="1" applyBorder="1" applyAlignment="1">
      <alignment horizontal="center" vertical="center" textRotation="90" wrapText="1"/>
    </xf>
    <xf numFmtId="0" fontId="4" fillId="33" borderId="76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6" fillId="35" borderId="8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0" fillId="34" borderId="8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5" fillId="34" borderId="8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9" fillId="33" borderId="8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0" fillId="0" borderId="8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4" borderId="8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8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8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7" fillId="0" borderId="56" xfId="51" applyFont="1" applyBorder="1" applyAlignment="1">
      <alignment horizontal="center" vertical="center" wrapText="1"/>
      <protection/>
    </xf>
    <xf numFmtId="0" fontId="7" fillId="0" borderId="62" xfId="51" applyFont="1" applyBorder="1" applyAlignment="1">
      <alignment horizontal="center" vertical="center" wrapText="1"/>
      <protection/>
    </xf>
    <xf numFmtId="0" fontId="4" fillId="0" borderId="56" xfId="51" applyFont="1" applyBorder="1" applyAlignment="1">
      <alignment horizontal="center" vertical="center" wrapText="1"/>
      <protection/>
    </xf>
    <xf numFmtId="0" fontId="4" fillId="0" borderId="62" xfId="51" applyFont="1" applyBorder="1" applyAlignment="1">
      <alignment horizontal="center" vertical="center" wrapText="1"/>
      <protection/>
    </xf>
    <xf numFmtId="0" fontId="7" fillId="37" borderId="61" xfId="51" applyFont="1" applyFill="1" applyBorder="1" applyAlignment="1">
      <alignment horizontal="center" vertical="center" wrapText="1"/>
      <protection/>
    </xf>
    <xf numFmtId="0" fontId="7" fillId="37" borderId="64" xfId="51" applyFont="1" applyFill="1" applyBorder="1" applyAlignment="1">
      <alignment horizontal="center" vertical="center" wrapText="1"/>
      <protection/>
    </xf>
    <xf numFmtId="0" fontId="7" fillId="37" borderId="58" xfId="51" applyFont="1" applyFill="1" applyBorder="1" applyAlignment="1">
      <alignment horizontal="center" vertical="center" wrapText="1"/>
      <protection/>
    </xf>
    <xf numFmtId="0" fontId="7" fillId="37" borderId="66" xfId="51" applyFont="1" applyFill="1" applyBorder="1" applyAlignment="1">
      <alignment horizontal="center" vertical="center" wrapText="1"/>
      <protection/>
    </xf>
    <xf numFmtId="0" fontId="7" fillId="37" borderId="57" xfId="51" applyFont="1" applyFill="1" applyBorder="1" applyAlignment="1">
      <alignment horizontal="center" vertical="center" wrapText="1"/>
      <protection/>
    </xf>
    <xf numFmtId="0" fontId="7" fillId="37" borderId="63" xfId="51" applyFont="1" applyFill="1" applyBorder="1" applyAlignment="1">
      <alignment horizontal="center" vertical="center" wrapText="1"/>
      <protection/>
    </xf>
    <xf numFmtId="0" fontId="7" fillId="37" borderId="56" xfId="51" applyFont="1" applyFill="1" applyBorder="1" applyAlignment="1">
      <alignment horizontal="center" vertical="center" wrapText="1"/>
      <protection/>
    </xf>
    <xf numFmtId="0" fontId="7" fillId="37" borderId="62" xfId="51" applyFont="1" applyFill="1" applyBorder="1" applyAlignment="1">
      <alignment horizontal="center" vertical="center" wrapText="1"/>
      <protection/>
    </xf>
    <xf numFmtId="0" fontId="7" fillId="33" borderId="61" xfId="51" applyFont="1" applyFill="1" applyBorder="1" applyAlignment="1">
      <alignment horizontal="center" vertical="center" wrapText="1"/>
      <protection/>
    </xf>
    <xf numFmtId="0" fontId="7" fillId="33" borderId="64" xfId="51" applyFont="1" applyFill="1" applyBorder="1" applyAlignment="1">
      <alignment horizontal="center" vertical="center" wrapText="1"/>
      <protection/>
    </xf>
    <xf numFmtId="0" fontId="7" fillId="33" borderId="56" xfId="51" applyFont="1" applyFill="1" applyBorder="1" applyAlignment="1">
      <alignment horizontal="center" vertical="center" wrapText="1"/>
      <protection/>
    </xf>
    <xf numFmtId="0" fontId="7" fillId="33" borderId="62" xfId="51" applyFont="1" applyFill="1" applyBorder="1" applyAlignment="1">
      <alignment horizontal="center" vertical="center" wrapText="1"/>
      <protection/>
    </xf>
    <xf numFmtId="0" fontId="7" fillId="33" borderId="57" xfId="51" applyFont="1" applyFill="1" applyBorder="1" applyAlignment="1">
      <alignment horizontal="center" vertical="center" wrapText="1"/>
      <protection/>
    </xf>
    <xf numFmtId="0" fontId="7" fillId="33" borderId="63" xfId="51" applyFont="1" applyFill="1" applyBorder="1" applyAlignment="1">
      <alignment horizontal="center" vertical="center" wrapText="1"/>
      <protection/>
    </xf>
    <xf numFmtId="0" fontId="7" fillId="33" borderId="58" xfId="51" applyFont="1" applyFill="1" applyBorder="1" applyAlignment="1">
      <alignment horizontal="center" vertical="center" wrapText="1"/>
      <protection/>
    </xf>
    <xf numFmtId="0" fontId="7" fillId="33" borderId="66" xfId="51" applyFont="1" applyFill="1" applyBorder="1" applyAlignment="1">
      <alignment horizontal="center" vertical="center" wrapText="1"/>
      <protection/>
    </xf>
    <xf numFmtId="0" fontId="7" fillId="0" borderId="57" xfId="51" applyFont="1" applyBorder="1" applyAlignment="1">
      <alignment horizontal="center" vertical="center" wrapText="1"/>
      <protection/>
    </xf>
    <xf numFmtId="0" fontId="7" fillId="0" borderId="63" xfId="51" applyFont="1" applyBorder="1" applyAlignment="1">
      <alignment horizontal="center" vertical="center" wrapText="1"/>
      <protection/>
    </xf>
    <xf numFmtId="0" fontId="7" fillId="0" borderId="58" xfId="51" applyFont="1" applyBorder="1" applyAlignment="1">
      <alignment horizontal="center" vertical="center" wrapText="1"/>
      <protection/>
    </xf>
    <xf numFmtId="0" fontId="7" fillId="0" borderId="66" xfId="51" applyFont="1" applyBorder="1" applyAlignment="1">
      <alignment horizontal="center" vertical="center" wrapText="1"/>
      <protection/>
    </xf>
    <xf numFmtId="0" fontId="7" fillId="0" borderId="81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textRotation="90" wrapText="1"/>
    </xf>
    <xf numFmtId="0" fontId="10" fillId="35" borderId="71" xfId="0" applyFont="1" applyFill="1" applyBorder="1" applyAlignment="1">
      <alignment horizontal="center" vertical="center" textRotation="90" wrapText="1"/>
    </xf>
    <xf numFmtId="0" fontId="10" fillId="35" borderId="50" xfId="0" applyFont="1" applyFill="1" applyBorder="1" applyAlignment="1">
      <alignment horizontal="center" vertical="center" textRotation="90" wrapText="1"/>
    </xf>
    <xf numFmtId="0" fontId="4" fillId="37" borderId="81" xfId="51" applyFont="1" applyFill="1" applyBorder="1" applyAlignment="1">
      <alignment horizontal="center" vertical="center" wrapText="1"/>
      <protection/>
    </xf>
    <xf numFmtId="0" fontId="4" fillId="37" borderId="71" xfId="51" applyFont="1" applyFill="1" applyBorder="1" applyAlignment="1">
      <alignment horizontal="center" vertical="center" wrapText="1"/>
      <protection/>
    </xf>
    <xf numFmtId="0" fontId="4" fillId="37" borderId="64" xfId="5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0" borderId="53" xfId="51" applyFont="1" applyBorder="1" applyAlignment="1">
      <alignment horizontal="center" vertical="center" wrapText="1"/>
      <protection/>
    </xf>
    <xf numFmtId="0" fontId="7" fillId="0" borderId="73" xfId="51" applyFont="1" applyBorder="1" applyAlignment="1">
      <alignment horizontal="center" vertical="center" wrapText="1"/>
      <protection/>
    </xf>
    <xf numFmtId="0" fontId="7" fillId="0" borderId="80" xfId="51" applyFont="1" applyBorder="1" applyAlignment="1">
      <alignment horizontal="center" vertical="center" wrapText="1"/>
      <protection/>
    </xf>
    <xf numFmtId="0" fontId="7" fillId="0" borderId="74" xfId="51" applyFont="1" applyBorder="1" applyAlignment="1">
      <alignment horizontal="center" vertical="center" wrapText="1"/>
      <protection/>
    </xf>
    <xf numFmtId="0" fontId="4" fillId="36" borderId="53" xfId="0" applyFont="1" applyFill="1" applyBorder="1" applyAlignment="1">
      <alignment horizontal="center" vertical="center" wrapText="1"/>
    </xf>
    <xf numFmtId="0" fontId="4" fillId="36" borderId="73" xfId="0" applyFont="1" applyFill="1" applyBorder="1" applyAlignment="1">
      <alignment horizontal="center" vertical="center" wrapText="1"/>
    </xf>
    <xf numFmtId="0" fontId="4" fillId="36" borderId="63" xfId="0" applyFont="1" applyFill="1" applyBorder="1" applyAlignment="1">
      <alignment horizontal="center" vertical="center" wrapText="1"/>
    </xf>
    <xf numFmtId="0" fontId="7" fillId="0" borderId="52" xfId="51" applyFont="1" applyBorder="1" applyAlignment="1">
      <alignment horizontal="center" vertical="center" wrapText="1"/>
      <protection/>
    </xf>
    <xf numFmtId="0" fontId="7" fillId="0" borderId="91" xfId="51" applyFont="1" applyBorder="1" applyAlignment="1">
      <alignment horizontal="center" vertical="center" wrapText="1"/>
      <protection/>
    </xf>
    <xf numFmtId="0" fontId="4" fillId="0" borderId="52" xfId="51" applyFont="1" applyBorder="1" applyAlignment="1">
      <alignment horizontal="center" vertical="center" wrapText="1"/>
      <protection/>
    </xf>
    <xf numFmtId="0" fontId="4" fillId="0" borderId="91" xfId="51" applyFont="1" applyBorder="1" applyAlignment="1">
      <alignment horizontal="center" vertical="center" wrapText="1"/>
      <protection/>
    </xf>
    <xf numFmtId="0" fontId="4" fillId="0" borderId="80" xfId="51" applyFont="1" applyBorder="1" applyAlignment="1">
      <alignment horizontal="center" vertical="center" wrapText="1"/>
      <protection/>
    </xf>
    <xf numFmtId="0" fontId="4" fillId="0" borderId="74" xfId="51" applyFont="1" applyBorder="1" applyAlignment="1">
      <alignment horizontal="center" vertical="center" wrapText="1"/>
      <protection/>
    </xf>
    <xf numFmtId="0" fontId="4" fillId="0" borderId="66" xfId="51" applyFont="1" applyBorder="1" applyAlignment="1">
      <alignment horizontal="center" vertical="center" wrapText="1"/>
      <protection/>
    </xf>
    <xf numFmtId="0" fontId="4" fillId="35" borderId="81" xfId="51" applyFont="1" applyFill="1" applyBorder="1" applyAlignment="1">
      <alignment horizontal="center" vertical="center" wrapText="1"/>
      <protection/>
    </xf>
    <xf numFmtId="0" fontId="4" fillId="35" borderId="71" xfId="51" applyFont="1" applyFill="1" applyBorder="1" applyAlignment="1">
      <alignment horizontal="center" vertical="center" wrapText="1"/>
      <protection/>
    </xf>
    <xf numFmtId="0" fontId="4" fillId="35" borderId="64" xfId="51" applyFont="1" applyFill="1" applyBorder="1" applyAlignment="1">
      <alignment horizontal="center" vertical="center" wrapText="1"/>
      <protection/>
    </xf>
    <xf numFmtId="0" fontId="7" fillId="0" borderId="82" xfId="51" applyFont="1" applyBorder="1" applyAlignment="1">
      <alignment horizontal="center" vertical="center" wrapText="1"/>
      <protection/>
    </xf>
    <xf numFmtId="0" fontId="7" fillId="0" borderId="92" xfId="51" applyFont="1" applyBorder="1" applyAlignment="1">
      <alignment horizontal="center" vertical="center" wrapText="1"/>
      <protection/>
    </xf>
    <xf numFmtId="0" fontId="7" fillId="0" borderId="65" xfId="51" applyFont="1" applyBorder="1" applyAlignment="1">
      <alignment horizontal="center" vertical="center" wrapText="1"/>
      <protection/>
    </xf>
    <xf numFmtId="0" fontId="4" fillId="36" borderId="52" xfId="0" applyFont="1" applyFill="1" applyBorder="1" applyAlignment="1">
      <alignment horizontal="center" vertical="center" wrapText="1"/>
    </xf>
    <xf numFmtId="0" fontId="4" fillId="36" borderId="91" xfId="0" applyFont="1" applyFill="1" applyBorder="1" applyAlignment="1">
      <alignment horizontal="center" vertical="center" wrapText="1"/>
    </xf>
    <xf numFmtId="0" fontId="4" fillId="36" borderId="62" xfId="0" applyFont="1" applyFill="1" applyBorder="1" applyAlignment="1">
      <alignment horizontal="center" vertical="center" wrapText="1"/>
    </xf>
    <xf numFmtId="0" fontId="7" fillId="37" borderId="52" xfId="51" applyFont="1" applyFill="1" applyBorder="1" applyAlignment="1">
      <alignment horizontal="center" vertical="center" wrapText="1"/>
      <protection/>
    </xf>
    <xf numFmtId="0" fontId="7" fillId="37" borderId="91" xfId="51" applyFont="1" applyFill="1" applyBorder="1" applyAlignment="1">
      <alignment horizontal="center" vertical="center" wrapText="1"/>
      <protection/>
    </xf>
    <xf numFmtId="0" fontId="7" fillId="37" borderId="81" xfId="51" applyFont="1" applyFill="1" applyBorder="1" applyAlignment="1">
      <alignment horizontal="center" vertical="center" wrapText="1"/>
      <protection/>
    </xf>
    <xf numFmtId="0" fontId="7" fillId="37" borderId="71" xfId="51" applyFont="1" applyFill="1" applyBorder="1" applyAlignment="1">
      <alignment horizontal="center" vertical="center" wrapText="1"/>
      <protection/>
    </xf>
    <xf numFmtId="0" fontId="6" fillId="33" borderId="87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7" fillId="37" borderId="80" xfId="51" applyFont="1" applyFill="1" applyBorder="1" applyAlignment="1">
      <alignment horizontal="center" vertical="center" wrapText="1"/>
      <protection/>
    </xf>
    <xf numFmtId="0" fontId="7" fillId="37" borderId="74" xfId="51" applyFont="1" applyFill="1" applyBorder="1" applyAlignment="1">
      <alignment horizontal="center" vertical="center" wrapText="1"/>
      <protection/>
    </xf>
    <xf numFmtId="0" fontId="6" fillId="0" borderId="58" xfId="51" applyFont="1" applyBorder="1" applyAlignment="1">
      <alignment horizontal="center" vertical="center" wrapText="1"/>
      <protection/>
    </xf>
    <xf numFmtId="0" fontId="6" fillId="0" borderId="66" xfId="51" applyFont="1" applyBorder="1" applyAlignment="1">
      <alignment horizontal="center" vertical="center" wrapText="1"/>
      <protection/>
    </xf>
    <xf numFmtId="0" fontId="4" fillId="0" borderId="58" xfId="51" applyFont="1" applyBorder="1" applyAlignment="1">
      <alignment horizontal="center" vertical="center" wrapText="1"/>
      <protection/>
    </xf>
    <xf numFmtId="0" fontId="7" fillId="33" borderId="71" xfId="0" applyFont="1" applyFill="1" applyBorder="1" applyAlignment="1">
      <alignment horizontal="center" vertical="center" wrapText="1"/>
    </xf>
    <xf numFmtId="0" fontId="7" fillId="37" borderId="53" xfId="51" applyFont="1" applyFill="1" applyBorder="1" applyAlignment="1">
      <alignment horizontal="center" vertical="center" wrapText="1"/>
      <protection/>
    </xf>
    <xf numFmtId="0" fontId="7" fillId="37" borderId="73" xfId="51" applyFont="1" applyFill="1" applyBorder="1" applyAlignment="1">
      <alignment horizontal="center" vertical="center" wrapText="1"/>
      <protection/>
    </xf>
    <xf numFmtId="0" fontId="4" fillId="36" borderId="80" xfId="0" applyFont="1" applyFill="1" applyBorder="1" applyAlignment="1">
      <alignment horizontal="center" vertical="center" wrapText="1"/>
    </xf>
    <xf numFmtId="0" fontId="4" fillId="33" borderId="77" xfId="52" applyFont="1" applyFill="1" applyBorder="1" applyAlignment="1">
      <alignment horizontal="center" vertical="center" wrapText="1"/>
      <protection/>
    </xf>
    <xf numFmtId="0" fontId="4" fillId="33" borderId="88" xfId="52" applyFont="1" applyFill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/>
      <protection/>
    </xf>
    <xf numFmtId="0" fontId="7" fillId="33" borderId="63" xfId="52" applyFont="1" applyFill="1" applyBorder="1" applyAlignment="1">
      <alignment horizontal="center" vertical="center"/>
      <protection/>
    </xf>
    <xf numFmtId="0" fontId="7" fillId="33" borderId="61" xfId="52" applyFont="1" applyFill="1" applyBorder="1" applyAlignment="1">
      <alignment horizontal="center" vertical="center" wrapText="1"/>
      <protection/>
    </xf>
    <xf numFmtId="0" fontId="7" fillId="33" borderId="64" xfId="52" applyFont="1" applyFill="1" applyBorder="1" applyAlignment="1">
      <alignment horizontal="center" vertical="center" wrapText="1"/>
      <protection/>
    </xf>
    <xf numFmtId="0" fontId="7" fillId="33" borderId="71" xfId="52" applyFont="1" applyFill="1" applyBorder="1" applyAlignment="1">
      <alignment horizontal="center" vertical="center" wrapText="1"/>
      <protection/>
    </xf>
    <xf numFmtId="0" fontId="6" fillId="33" borderId="77" xfId="52" applyFont="1" applyFill="1" applyBorder="1" applyAlignment="1">
      <alignment horizontal="center" vertical="center" wrapText="1"/>
      <protection/>
    </xf>
    <xf numFmtId="0" fontId="6" fillId="33" borderId="88" xfId="52" applyFont="1" applyFill="1" applyBorder="1" applyAlignment="1">
      <alignment horizontal="center" vertical="center" wrapText="1"/>
      <protection/>
    </xf>
    <xf numFmtId="0" fontId="13" fillId="34" borderId="71" xfId="0" applyFont="1" applyFill="1" applyBorder="1" applyAlignment="1">
      <alignment horizontal="center" vertical="center" textRotation="90" wrapText="1"/>
    </xf>
    <xf numFmtId="0" fontId="13" fillId="34" borderId="50" xfId="0" applyFont="1" applyFill="1" applyBorder="1" applyAlignment="1">
      <alignment horizontal="center" vertical="center" textRotation="90" wrapText="1"/>
    </xf>
    <xf numFmtId="0" fontId="7" fillId="0" borderId="61" xfId="52" applyFont="1" applyBorder="1" applyAlignment="1">
      <alignment horizontal="left" vertical="center" wrapText="1"/>
      <protection/>
    </xf>
    <xf numFmtId="0" fontId="7" fillId="0" borderId="64" xfId="52" applyFont="1" applyBorder="1" applyAlignment="1">
      <alignment horizontal="left" vertical="center" wrapText="1"/>
      <protection/>
    </xf>
    <xf numFmtId="0" fontId="7" fillId="0" borderId="71" xfId="52" applyFont="1" applyBorder="1" applyAlignment="1">
      <alignment horizontal="left" vertical="center" wrapText="1"/>
      <protection/>
    </xf>
    <xf numFmtId="0" fontId="7" fillId="33" borderId="56" xfId="52" applyFont="1" applyFill="1" applyBorder="1" applyAlignment="1">
      <alignment horizontal="center" vertical="center" wrapText="1"/>
      <protection/>
    </xf>
    <xf numFmtId="0" fontId="7" fillId="33" borderId="62" xfId="52" applyFont="1" applyFill="1" applyBorder="1" applyAlignment="1">
      <alignment horizontal="center" vertical="center" wrapText="1"/>
      <protection/>
    </xf>
    <xf numFmtId="0" fontId="10" fillId="34" borderId="87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4" fillId="0" borderId="49" xfId="52" applyFont="1" applyBorder="1" applyAlignment="1">
      <alignment horizontal="center" vertical="center" wrapText="1"/>
      <protection/>
    </xf>
    <xf numFmtId="0" fontId="4" fillId="0" borderId="51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7" fillId="33" borderId="91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6"/>
  <sheetViews>
    <sheetView tabSelected="1" zoomScale="80" zoomScaleNormal="80" zoomScalePageLayoutView="0" workbookViewId="0" topLeftCell="B1">
      <selection activeCell="F15" sqref="F15"/>
    </sheetView>
  </sheetViews>
  <sheetFormatPr defaultColWidth="9.125" defaultRowHeight="12.75"/>
  <cols>
    <col min="1" max="1" width="3.125" style="248" customWidth="1"/>
    <col min="2" max="2" width="40.625" style="248" customWidth="1"/>
    <col min="3" max="3" width="4.125" style="248" customWidth="1"/>
    <col min="4" max="5" width="4.00390625" style="248" customWidth="1"/>
    <col min="6" max="6" width="4.125" style="248" customWidth="1"/>
    <col min="7" max="7" width="3.125" style="248" customWidth="1"/>
    <col min="8" max="8" width="3.375" style="248" customWidth="1"/>
    <col min="9" max="9" width="4.125" style="248" customWidth="1"/>
    <col min="10" max="10" width="4.00390625" style="248" customWidth="1"/>
    <col min="11" max="11" width="5.00390625" style="248" customWidth="1"/>
    <col min="12" max="12" width="8.125" style="248" customWidth="1"/>
    <col min="13" max="13" width="5.625" style="248" customWidth="1"/>
    <col min="14" max="15" width="6.125" style="248" customWidth="1"/>
    <col min="16" max="16" width="5.375" style="248" customWidth="1"/>
    <col min="17" max="17" width="4.125" style="248" bestFit="1" customWidth="1"/>
    <col min="18" max="18" width="3.875" style="248" customWidth="1"/>
    <col min="19" max="19" width="5.125" style="248" customWidth="1"/>
    <col min="20" max="21" width="4.125" style="248" bestFit="1" customWidth="1"/>
    <col min="22" max="22" width="4.00390625" style="248" customWidth="1"/>
    <col min="23" max="23" width="4.125" style="248" bestFit="1" customWidth="1"/>
    <col min="24" max="24" width="5.00390625" style="248" customWidth="1"/>
    <col min="25" max="25" width="4.125" style="248" bestFit="1" customWidth="1"/>
    <col min="26" max="26" width="4.00390625" style="248" customWidth="1"/>
    <col min="27" max="27" width="3.625" style="248" bestFit="1" customWidth="1"/>
    <col min="28" max="28" width="3.375" style="248" bestFit="1" customWidth="1"/>
    <col min="29" max="34" width="3.875" style="248" customWidth="1"/>
    <col min="35" max="35" width="28.125" style="248" customWidth="1"/>
    <col min="36" max="16384" width="9.125" style="248" customWidth="1"/>
  </cols>
  <sheetData>
    <row r="1" spans="1:2" ht="12.75" thickBot="1">
      <c r="A1" s="369"/>
      <c r="B1" s="369"/>
    </row>
    <row r="2" spans="1:35" ht="36.75" customHeight="1" thickBot="1">
      <c r="A2" s="375" t="s">
        <v>118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04"/>
    </row>
    <row r="3" spans="1:35" ht="43.5" customHeight="1" thickBot="1">
      <c r="A3" s="386" t="s">
        <v>150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05"/>
    </row>
    <row r="4" spans="1:35" ht="14.25" customHeight="1" thickBot="1">
      <c r="A4" s="403" t="s">
        <v>23</v>
      </c>
      <c r="B4" s="407" t="s">
        <v>24</v>
      </c>
      <c r="C4" s="381" t="s">
        <v>7</v>
      </c>
      <c r="D4" s="382"/>
      <c r="E4" s="382"/>
      <c r="F4" s="382"/>
      <c r="G4" s="382"/>
      <c r="H4" s="382"/>
      <c r="I4" s="382"/>
      <c r="J4" s="382"/>
      <c r="K4" s="382"/>
      <c r="L4" s="383"/>
      <c r="M4" s="395" t="s">
        <v>10</v>
      </c>
      <c r="N4" s="396"/>
      <c r="O4" s="421" t="s">
        <v>49</v>
      </c>
      <c r="P4" s="399" t="s">
        <v>48</v>
      </c>
      <c r="Q4" s="381" t="s">
        <v>1</v>
      </c>
      <c r="R4" s="382"/>
      <c r="S4" s="382"/>
      <c r="T4" s="382"/>
      <c r="U4" s="382"/>
      <c r="V4" s="388"/>
      <c r="W4" s="381" t="s">
        <v>0</v>
      </c>
      <c r="X4" s="382"/>
      <c r="Y4" s="382"/>
      <c r="Z4" s="382"/>
      <c r="AA4" s="382"/>
      <c r="AB4" s="388"/>
      <c r="AC4" s="381" t="s">
        <v>31</v>
      </c>
      <c r="AD4" s="382"/>
      <c r="AE4" s="382"/>
      <c r="AF4" s="382"/>
      <c r="AG4" s="382"/>
      <c r="AH4" s="388"/>
      <c r="AI4" s="420" t="s">
        <v>30</v>
      </c>
    </row>
    <row r="5" spans="1:35" ht="12.75" customHeight="1" thickBot="1">
      <c r="A5" s="404"/>
      <c r="B5" s="408"/>
      <c r="C5" s="378" t="s">
        <v>35</v>
      </c>
      <c r="D5" s="379"/>
      <c r="E5" s="379"/>
      <c r="F5" s="379"/>
      <c r="G5" s="379"/>
      <c r="H5" s="406"/>
      <c r="I5" s="378" t="s">
        <v>34</v>
      </c>
      <c r="J5" s="379"/>
      <c r="K5" s="379"/>
      <c r="L5" s="380"/>
      <c r="M5" s="397"/>
      <c r="N5" s="398"/>
      <c r="O5" s="422"/>
      <c r="P5" s="400"/>
      <c r="Q5" s="389"/>
      <c r="R5" s="390"/>
      <c r="S5" s="390"/>
      <c r="T5" s="390"/>
      <c r="U5" s="390"/>
      <c r="V5" s="391"/>
      <c r="W5" s="392"/>
      <c r="X5" s="393"/>
      <c r="Y5" s="393"/>
      <c r="Z5" s="393"/>
      <c r="AA5" s="393"/>
      <c r="AB5" s="394"/>
      <c r="AC5" s="392"/>
      <c r="AD5" s="393"/>
      <c r="AE5" s="393"/>
      <c r="AF5" s="393"/>
      <c r="AG5" s="393"/>
      <c r="AH5" s="394"/>
      <c r="AI5" s="384"/>
    </row>
    <row r="6" spans="1:35" ht="12.75" customHeight="1" thickBot="1">
      <c r="A6" s="404"/>
      <c r="B6" s="408"/>
      <c r="C6" s="378" t="s">
        <v>4</v>
      </c>
      <c r="D6" s="379"/>
      <c r="E6" s="380"/>
      <c r="F6" s="378" t="s">
        <v>5</v>
      </c>
      <c r="G6" s="379"/>
      <c r="H6" s="406"/>
      <c r="I6" s="384" t="s">
        <v>36</v>
      </c>
      <c r="J6" s="384" t="s">
        <v>14</v>
      </c>
      <c r="K6" s="384" t="s">
        <v>15</v>
      </c>
      <c r="L6" s="384" t="s">
        <v>41</v>
      </c>
      <c r="M6" s="370" t="s">
        <v>13</v>
      </c>
      <c r="N6" s="371"/>
      <c r="O6" s="422"/>
      <c r="P6" s="400"/>
      <c r="Q6" s="392"/>
      <c r="R6" s="393"/>
      <c r="S6" s="393"/>
      <c r="T6" s="393"/>
      <c r="U6" s="393"/>
      <c r="V6" s="394"/>
      <c r="W6" s="370" t="s">
        <v>29</v>
      </c>
      <c r="X6" s="371"/>
      <c r="Y6" s="371"/>
      <c r="Z6" s="371"/>
      <c r="AA6" s="371"/>
      <c r="AB6" s="372"/>
      <c r="AC6" s="370" t="s">
        <v>29</v>
      </c>
      <c r="AD6" s="371"/>
      <c r="AE6" s="371"/>
      <c r="AF6" s="371"/>
      <c r="AG6" s="371"/>
      <c r="AH6" s="372"/>
      <c r="AI6" s="384"/>
    </row>
    <row r="7" spans="1:35" ht="12.75" thickBot="1">
      <c r="A7" s="405"/>
      <c r="B7" s="409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2"/>
      <c r="J7" s="402"/>
      <c r="K7" s="402"/>
      <c r="L7" s="385"/>
      <c r="M7" s="32" t="s">
        <v>4</v>
      </c>
      <c r="N7" s="60" t="s">
        <v>5</v>
      </c>
      <c r="O7" s="423"/>
      <c r="P7" s="401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161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402"/>
    </row>
    <row r="8" spans="1:35" ht="24">
      <c r="A8" s="9">
        <v>1</v>
      </c>
      <c r="B8" s="252" t="s">
        <v>50</v>
      </c>
      <c r="C8" s="121">
        <v>3</v>
      </c>
      <c r="D8" s="122"/>
      <c r="E8" s="123"/>
      <c r="F8" s="121">
        <v>3</v>
      </c>
      <c r="G8" s="124"/>
      <c r="H8" s="125"/>
      <c r="I8" s="126">
        <v>6</v>
      </c>
      <c r="J8" s="127">
        <v>0</v>
      </c>
      <c r="K8" s="128">
        <v>0</v>
      </c>
      <c r="L8" s="129">
        <v>6</v>
      </c>
      <c r="M8" s="130"/>
      <c r="N8" s="131" t="s">
        <v>52</v>
      </c>
      <c r="O8" s="293">
        <f>P8-U8-V8</f>
        <v>80</v>
      </c>
      <c r="P8" s="280">
        <f>SUM(Q8:V8)</f>
        <v>140</v>
      </c>
      <c r="Q8" s="281">
        <f>W8+AC8</f>
        <v>40</v>
      </c>
      <c r="R8" s="281">
        <f aca="true" t="shared" si="0" ref="R8:V23">X8+AD8</f>
        <v>0</v>
      </c>
      <c r="S8" s="281">
        <f t="shared" si="0"/>
        <v>40</v>
      </c>
      <c r="T8" s="281">
        <f t="shared" si="0"/>
        <v>0</v>
      </c>
      <c r="U8" s="281">
        <f t="shared" si="0"/>
        <v>60</v>
      </c>
      <c r="V8" s="282">
        <f t="shared" si="0"/>
        <v>0</v>
      </c>
      <c r="W8" s="149">
        <v>20</v>
      </c>
      <c r="X8" s="122"/>
      <c r="Y8" s="122">
        <v>20</v>
      </c>
      <c r="Z8" s="122"/>
      <c r="AA8" s="123">
        <v>30</v>
      </c>
      <c r="AB8" s="125"/>
      <c r="AC8" s="149">
        <v>20</v>
      </c>
      <c r="AD8" s="123"/>
      <c r="AE8" s="123">
        <v>20</v>
      </c>
      <c r="AF8" s="123"/>
      <c r="AG8" s="162">
        <v>30</v>
      </c>
      <c r="AH8" s="157"/>
      <c r="AI8" s="8" t="s">
        <v>53</v>
      </c>
    </row>
    <row r="9" spans="1:35" ht="12">
      <c r="A9" s="418">
        <v>2</v>
      </c>
      <c r="B9" s="416" t="s">
        <v>54</v>
      </c>
      <c r="C9" s="132">
        <v>2</v>
      </c>
      <c r="D9" s="133"/>
      <c r="E9" s="134"/>
      <c r="F9" s="132"/>
      <c r="G9" s="135"/>
      <c r="H9" s="136"/>
      <c r="I9" s="137">
        <v>4</v>
      </c>
      <c r="J9" s="138">
        <v>0</v>
      </c>
      <c r="K9" s="139">
        <v>0</v>
      </c>
      <c r="L9" s="140">
        <v>4</v>
      </c>
      <c r="M9" s="141"/>
      <c r="N9" s="142" t="s">
        <v>52</v>
      </c>
      <c r="O9" s="283">
        <f aca="true" t="shared" si="1" ref="O9:O26">P9-U9-V9</f>
        <v>25</v>
      </c>
      <c r="P9" s="284">
        <f aca="true" t="shared" si="2" ref="P9:P26">SUM(Q9:V9)</f>
        <v>45</v>
      </c>
      <c r="Q9" s="285">
        <f aca="true" t="shared" si="3" ref="Q9:Q26">W9+AC9</f>
        <v>25</v>
      </c>
      <c r="R9" s="285">
        <f t="shared" si="0"/>
        <v>0</v>
      </c>
      <c r="S9" s="285">
        <f t="shared" si="0"/>
        <v>0</v>
      </c>
      <c r="T9" s="285">
        <f t="shared" si="0"/>
        <v>0</v>
      </c>
      <c r="U9" s="285">
        <f t="shared" si="0"/>
        <v>20</v>
      </c>
      <c r="V9" s="286">
        <f t="shared" si="0"/>
        <v>0</v>
      </c>
      <c r="W9" s="150">
        <v>25</v>
      </c>
      <c r="X9" s="133"/>
      <c r="Y9" s="133"/>
      <c r="Z9" s="133"/>
      <c r="AA9" s="134">
        <v>20</v>
      </c>
      <c r="AB9" s="136"/>
      <c r="AC9" s="150"/>
      <c r="AD9" s="134"/>
      <c r="AE9" s="134"/>
      <c r="AF9" s="133"/>
      <c r="AG9" s="133"/>
      <c r="AH9" s="158"/>
      <c r="AI9" s="6" t="s">
        <v>108</v>
      </c>
    </row>
    <row r="10" spans="1:35" ht="12">
      <c r="A10" s="419"/>
      <c r="B10" s="417"/>
      <c r="C10" s="132"/>
      <c r="D10" s="133"/>
      <c r="E10" s="134"/>
      <c r="F10" s="132">
        <v>2</v>
      </c>
      <c r="G10" s="135"/>
      <c r="H10" s="136"/>
      <c r="I10" s="143"/>
      <c r="J10" s="144"/>
      <c r="K10" s="145"/>
      <c r="L10" s="146"/>
      <c r="M10" s="147"/>
      <c r="N10" s="148"/>
      <c r="O10" s="283">
        <f t="shared" si="1"/>
        <v>25</v>
      </c>
      <c r="P10" s="284">
        <f t="shared" si="2"/>
        <v>45</v>
      </c>
      <c r="Q10" s="285">
        <f t="shared" si="3"/>
        <v>25</v>
      </c>
      <c r="R10" s="285">
        <f t="shared" si="0"/>
        <v>0</v>
      </c>
      <c r="S10" s="285">
        <f t="shared" si="0"/>
        <v>0</v>
      </c>
      <c r="T10" s="285">
        <f t="shared" si="0"/>
        <v>0</v>
      </c>
      <c r="U10" s="285">
        <f t="shared" si="0"/>
        <v>20</v>
      </c>
      <c r="V10" s="286">
        <f t="shared" si="0"/>
        <v>0</v>
      </c>
      <c r="W10" s="150"/>
      <c r="X10" s="133"/>
      <c r="Y10" s="133"/>
      <c r="Z10" s="133"/>
      <c r="AA10" s="134"/>
      <c r="AB10" s="136"/>
      <c r="AC10" s="150">
        <v>25</v>
      </c>
      <c r="AD10" s="134"/>
      <c r="AE10" s="134"/>
      <c r="AF10" s="133"/>
      <c r="AG10" s="133">
        <v>20</v>
      </c>
      <c r="AH10" s="158"/>
      <c r="AI10" s="6" t="s">
        <v>110</v>
      </c>
    </row>
    <row r="11" spans="1:35" ht="12">
      <c r="A11" s="69">
        <v>3</v>
      </c>
      <c r="B11" s="182" t="s">
        <v>55</v>
      </c>
      <c r="C11" s="132">
        <v>3</v>
      </c>
      <c r="D11" s="133"/>
      <c r="E11" s="134"/>
      <c r="F11" s="132"/>
      <c r="G11" s="135"/>
      <c r="H11" s="136"/>
      <c r="I11" s="151">
        <v>3</v>
      </c>
      <c r="J11" s="152">
        <v>0</v>
      </c>
      <c r="K11" s="145">
        <v>0</v>
      </c>
      <c r="L11" s="153">
        <v>3</v>
      </c>
      <c r="M11" s="154" t="s">
        <v>52</v>
      </c>
      <c r="N11" s="155"/>
      <c r="O11" s="287">
        <f t="shared" si="1"/>
        <v>35</v>
      </c>
      <c r="P11" s="288">
        <f t="shared" si="2"/>
        <v>65</v>
      </c>
      <c r="Q11" s="289">
        <f t="shared" si="3"/>
        <v>10</v>
      </c>
      <c r="R11" s="289">
        <f t="shared" si="0"/>
        <v>0</v>
      </c>
      <c r="S11" s="289">
        <f t="shared" si="0"/>
        <v>25</v>
      </c>
      <c r="T11" s="289">
        <f t="shared" si="0"/>
        <v>0</v>
      </c>
      <c r="U11" s="289">
        <f t="shared" si="0"/>
        <v>30</v>
      </c>
      <c r="V11" s="290">
        <f t="shared" si="0"/>
        <v>0</v>
      </c>
      <c r="W11" s="150">
        <v>10</v>
      </c>
      <c r="X11" s="133"/>
      <c r="Y11" s="133">
        <v>25</v>
      </c>
      <c r="Z11" s="133"/>
      <c r="AA11" s="133">
        <v>30</v>
      </c>
      <c r="AB11" s="136"/>
      <c r="AC11" s="135"/>
      <c r="AD11" s="134"/>
      <c r="AE11" s="134"/>
      <c r="AF11" s="133"/>
      <c r="AG11" s="133"/>
      <c r="AH11" s="158"/>
      <c r="AI11" s="6" t="s">
        <v>56</v>
      </c>
    </row>
    <row r="12" spans="1:35" ht="12">
      <c r="A12" s="69">
        <v>4</v>
      </c>
      <c r="B12" s="182" t="s">
        <v>57</v>
      </c>
      <c r="C12" s="132">
        <v>2</v>
      </c>
      <c r="D12" s="133"/>
      <c r="E12" s="134"/>
      <c r="F12" s="132"/>
      <c r="G12" s="135"/>
      <c r="H12" s="136"/>
      <c r="I12" s="151">
        <v>2</v>
      </c>
      <c r="J12" s="152">
        <v>0</v>
      </c>
      <c r="K12" s="145">
        <v>0</v>
      </c>
      <c r="L12" s="153">
        <v>2</v>
      </c>
      <c r="M12" s="154" t="s">
        <v>52</v>
      </c>
      <c r="N12" s="156"/>
      <c r="O12" s="283">
        <f t="shared" si="1"/>
        <v>18</v>
      </c>
      <c r="P12" s="284">
        <f t="shared" si="2"/>
        <v>35</v>
      </c>
      <c r="Q12" s="285">
        <f t="shared" si="3"/>
        <v>18</v>
      </c>
      <c r="R12" s="285">
        <f t="shared" si="0"/>
        <v>0</v>
      </c>
      <c r="S12" s="285">
        <f t="shared" si="0"/>
        <v>0</v>
      </c>
      <c r="T12" s="285">
        <f t="shared" si="0"/>
        <v>0</v>
      </c>
      <c r="U12" s="285">
        <f t="shared" si="0"/>
        <v>17</v>
      </c>
      <c r="V12" s="286">
        <f t="shared" si="0"/>
        <v>0</v>
      </c>
      <c r="W12" s="150">
        <v>18</v>
      </c>
      <c r="X12" s="133"/>
      <c r="Y12" s="133"/>
      <c r="Z12" s="133"/>
      <c r="AA12" s="134">
        <v>17</v>
      </c>
      <c r="AB12" s="136"/>
      <c r="AC12" s="150"/>
      <c r="AD12" s="134"/>
      <c r="AE12" s="134"/>
      <c r="AF12" s="133"/>
      <c r="AG12" s="133"/>
      <c r="AH12" s="158"/>
      <c r="AI12" s="6" t="s">
        <v>58</v>
      </c>
    </row>
    <row r="13" spans="1:35" ht="12">
      <c r="A13" s="69">
        <v>5</v>
      </c>
      <c r="B13" s="182" t="s">
        <v>59</v>
      </c>
      <c r="C13" s="132"/>
      <c r="D13" s="133"/>
      <c r="E13" s="134"/>
      <c r="F13" s="132">
        <v>2</v>
      </c>
      <c r="G13" s="135"/>
      <c r="H13" s="136"/>
      <c r="I13" s="151">
        <v>2</v>
      </c>
      <c r="J13" s="152">
        <v>0</v>
      </c>
      <c r="K13" s="145">
        <v>0</v>
      </c>
      <c r="L13" s="153">
        <v>2</v>
      </c>
      <c r="M13" s="253"/>
      <c r="N13" s="155" t="s">
        <v>51</v>
      </c>
      <c r="O13" s="283">
        <f t="shared" si="1"/>
        <v>18</v>
      </c>
      <c r="P13" s="284">
        <f t="shared" si="2"/>
        <v>35</v>
      </c>
      <c r="Q13" s="285">
        <f t="shared" si="3"/>
        <v>18</v>
      </c>
      <c r="R13" s="285">
        <f t="shared" si="0"/>
        <v>0</v>
      </c>
      <c r="S13" s="285">
        <f t="shared" si="0"/>
        <v>0</v>
      </c>
      <c r="T13" s="285">
        <f t="shared" si="0"/>
        <v>0</v>
      </c>
      <c r="U13" s="285">
        <f t="shared" si="0"/>
        <v>17</v>
      </c>
      <c r="V13" s="286">
        <f t="shared" si="0"/>
        <v>0</v>
      </c>
      <c r="W13" s="150"/>
      <c r="X13" s="133"/>
      <c r="Y13" s="133"/>
      <c r="Z13" s="133"/>
      <c r="AA13" s="133"/>
      <c r="AB13" s="136"/>
      <c r="AC13" s="150">
        <v>18</v>
      </c>
      <c r="AD13" s="134"/>
      <c r="AE13" s="134"/>
      <c r="AF13" s="133"/>
      <c r="AG13" s="133">
        <v>17</v>
      </c>
      <c r="AH13" s="158"/>
      <c r="AI13" s="6" t="s">
        <v>58</v>
      </c>
    </row>
    <row r="14" spans="1:35" ht="12">
      <c r="A14" s="69">
        <v>6</v>
      </c>
      <c r="B14" s="182" t="s">
        <v>152</v>
      </c>
      <c r="C14" s="132"/>
      <c r="D14" s="133"/>
      <c r="E14" s="134"/>
      <c r="F14" s="132">
        <v>2</v>
      </c>
      <c r="G14" s="135"/>
      <c r="H14" s="136"/>
      <c r="I14" s="151">
        <v>2</v>
      </c>
      <c r="J14" s="152">
        <v>0</v>
      </c>
      <c r="K14" s="145">
        <v>0</v>
      </c>
      <c r="L14" s="153">
        <v>2</v>
      </c>
      <c r="M14" s="154"/>
      <c r="N14" s="156" t="s">
        <v>51</v>
      </c>
      <c r="O14" s="283">
        <f t="shared" si="1"/>
        <v>25</v>
      </c>
      <c r="P14" s="284">
        <f t="shared" si="2"/>
        <v>45</v>
      </c>
      <c r="Q14" s="285">
        <f t="shared" si="3"/>
        <v>25</v>
      </c>
      <c r="R14" s="285">
        <f t="shared" si="0"/>
        <v>0</v>
      </c>
      <c r="S14" s="285">
        <f t="shared" si="0"/>
        <v>0</v>
      </c>
      <c r="T14" s="285">
        <f t="shared" si="0"/>
        <v>0</v>
      </c>
      <c r="U14" s="285">
        <f t="shared" si="0"/>
        <v>20</v>
      </c>
      <c r="V14" s="286">
        <f t="shared" si="0"/>
        <v>0</v>
      </c>
      <c r="W14" s="150"/>
      <c r="X14" s="133"/>
      <c r="Y14" s="133"/>
      <c r="Z14" s="133"/>
      <c r="AA14" s="134"/>
      <c r="AB14" s="136"/>
      <c r="AC14" s="150">
        <v>25</v>
      </c>
      <c r="AD14" s="134"/>
      <c r="AE14" s="134"/>
      <c r="AF14" s="133"/>
      <c r="AG14" s="134">
        <v>20</v>
      </c>
      <c r="AH14" s="163"/>
      <c r="AI14" s="306" t="s">
        <v>111</v>
      </c>
    </row>
    <row r="15" spans="1:35" ht="24">
      <c r="A15" s="69">
        <v>7</v>
      </c>
      <c r="B15" s="182" t="s">
        <v>60</v>
      </c>
      <c r="C15" s="150"/>
      <c r="D15" s="133"/>
      <c r="E15" s="134"/>
      <c r="F15" s="132">
        <v>2</v>
      </c>
      <c r="G15" s="135"/>
      <c r="H15" s="134"/>
      <c r="I15" s="151">
        <v>2</v>
      </c>
      <c r="J15" s="152">
        <v>0</v>
      </c>
      <c r="K15" s="145">
        <v>0</v>
      </c>
      <c r="L15" s="153">
        <v>2</v>
      </c>
      <c r="M15" s="159"/>
      <c r="N15" s="160" t="s">
        <v>51</v>
      </c>
      <c r="O15" s="283">
        <f t="shared" si="1"/>
        <v>35</v>
      </c>
      <c r="P15" s="284">
        <f t="shared" si="2"/>
        <v>65</v>
      </c>
      <c r="Q15" s="138">
        <f t="shared" si="3"/>
        <v>10</v>
      </c>
      <c r="R15" s="138">
        <f t="shared" si="0"/>
        <v>0</v>
      </c>
      <c r="S15" s="138">
        <f t="shared" si="0"/>
        <v>25</v>
      </c>
      <c r="T15" s="138">
        <f t="shared" si="0"/>
        <v>0</v>
      </c>
      <c r="U15" s="138">
        <f t="shared" si="0"/>
        <v>30</v>
      </c>
      <c r="V15" s="291">
        <f t="shared" si="0"/>
        <v>0</v>
      </c>
      <c r="W15" s="150"/>
      <c r="X15" s="133"/>
      <c r="Y15" s="133"/>
      <c r="Z15" s="133"/>
      <c r="AA15" s="133"/>
      <c r="AB15" s="136"/>
      <c r="AC15" s="150">
        <v>10</v>
      </c>
      <c r="AD15" s="134"/>
      <c r="AE15" s="134">
        <v>25</v>
      </c>
      <c r="AF15" s="133"/>
      <c r="AG15" s="133">
        <v>30</v>
      </c>
      <c r="AH15" s="158"/>
      <c r="AI15" s="6" t="s">
        <v>151</v>
      </c>
    </row>
    <row r="16" spans="1:35" ht="24">
      <c r="A16" s="69">
        <v>8</v>
      </c>
      <c r="B16" s="182" t="s">
        <v>61</v>
      </c>
      <c r="C16" s="150"/>
      <c r="D16" s="133"/>
      <c r="E16" s="134"/>
      <c r="F16" s="132">
        <v>2</v>
      </c>
      <c r="G16" s="135"/>
      <c r="H16" s="134"/>
      <c r="I16" s="151">
        <v>2</v>
      </c>
      <c r="J16" s="152">
        <v>0</v>
      </c>
      <c r="K16" s="145">
        <v>0</v>
      </c>
      <c r="L16" s="153">
        <v>2</v>
      </c>
      <c r="M16" s="159"/>
      <c r="N16" s="160" t="s">
        <v>51</v>
      </c>
      <c r="O16" s="283">
        <f t="shared" si="1"/>
        <v>30</v>
      </c>
      <c r="P16" s="284">
        <f t="shared" si="2"/>
        <v>60</v>
      </c>
      <c r="Q16" s="138">
        <f t="shared" si="3"/>
        <v>0</v>
      </c>
      <c r="R16" s="138">
        <f t="shared" si="0"/>
        <v>0</v>
      </c>
      <c r="S16" s="138">
        <f t="shared" si="0"/>
        <v>30</v>
      </c>
      <c r="T16" s="138">
        <f t="shared" si="0"/>
        <v>0</v>
      </c>
      <c r="U16" s="138">
        <f t="shared" si="0"/>
        <v>30</v>
      </c>
      <c r="V16" s="291">
        <f t="shared" si="0"/>
        <v>0</v>
      </c>
      <c r="W16" s="166"/>
      <c r="X16" s="133"/>
      <c r="Y16" s="133"/>
      <c r="Z16" s="133"/>
      <c r="AA16" s="133"/>
      <c r="AB16" s="136"/>
      <c r="AC16" s="150"/>
      <c r="AD16" s="133"/>
      <c r="AE16" s="133">
        <v>30</v>
      </c>
      <c r="AF16" s="133"/>
      <c r="AG16" s="133">
        <v>30</v>
      </c>
      <c r="AH16" s="158"/>
      <c r="AI16" s="6" t="s">
        <v>151</v>
      </c>
    </row>
    <row r="17" spans="1:35" ht="15.75" customHeight="1">
      <c r="A17" s="69">
        <v>9</v>
      </c>
      <c r="B17" s="182" t="s">
        <v>115</v>
      </c>
      <c r="C17" s="150">
        <v>3</v>
      </c>
      <c r="D17" s="133"/>
      <c r="E17" s="134"/>
      <c r="F17" s="132"/>
      <c r="G17" s="135">
        <v>3</v>
      </c>
      <c r="H17" s="134"/>
      <c r="I17" s="151">
        <v>3</v>
      </c>
      <c r="J17" s="152">
        <v>3</v>
      </c>
      <c r="K17" s="145">
        <v>0</v>
      </c>
      <c r="L17" s="153">
        <v>6</v>
      </c>
      <c r="M17" s="159"/>
      <c r="N17" s="160" t="s">
        <v>51</v>
      </c>
      <c r="O17" s="287">
        <f t="shared" si="1"/>
        <v>100</v>
      </c>
      <c r="P17" s="288">
        <f t="shared" si="2"/>
        <v>170</v>
      </c>
      <c r="Q17" s="289">
        <f t="shared" si="3"/>
        <v>40</v>
      </c>
      <c r="R17" s="289">
        <f t="shared" si="0"/>
        <v>0</v>
      </c>
      <c r="S17" s="289">
        <f t="shared" si="0"/>
        <v>0</v>
      </c>
      <c r="T17" s="289">
        <f t="shared" si="0"/>
        <v>60</v>
      </c>
      <c r="U17" s="289">
        <f t="shared" si="0"/>
        <v>70</v>
      </c>
      <c r="V17" s="290">
        <f t="shared" si="0"/>
        <v>0</v>
      </c>
      <c r="W17" s="150">
        <v>40</v>
      </c>
      <c r="X17" s="150"/>
      <c r="Y17" s="133"/>
      <c r="Z17" s="133"/>
      <c r="AA17" s="133">
        <v>30</v>
      </c>
      <c r="AB17" s="136"/>
      <c r="AC17" s="150"/>
      <c r="AD17" s="133"/>
      <c r="AE17" s="133"/>
      <c r="AF17" s="133">
        <v>60</v>
      </c>
      <c r="AG17" s="133">
        <v>40</v>
      </c>
      <c r="AH17" s="158"/>
      <c r="AI17" s="6" t="s">
        <v>109</v>
      </c>
    </row>
    <row r="18" spans="1:35" ht="36" customHeight="1">
      <c r="A18" s="69">
        <v>10</v>
      </c>
      <c r="B18" s="182" t="s">
        <v>153</v>
      </c>
      <c r="C18" s="150">
        <v>4</v>
      </c>
      <c r="D18" s="133"/>
      <c r="E18" s="134"/>
      <c r="F18" s="132"/>
      <c r="G18" s="135"/>
      <c r="H18" s="134"/>
      <c r="I18" s="151">
        <v>4</v>
      </c>
      <c r="J18" s="152">
        <v>0</v>
      </c>
      <c r="K18" s="145">
        <v>0</v>
      </c>
      <c r="L18" s="153">
        <v>4</v>
      </c>
      <c r="M18" s="159" t="s">
        <v>52</v>
      </c>
      <c r="N18" s="160"/>
      <c r="O18" s="283">
        <f t="shared" si="1"/>
        <v>60</v>
      </c>
      <c r="P18" s="284">
        <f t="shared" si="2"/>
        <v>105</v>
      </c>
      <c r="Q18" s="285">
        <f t="shared" si="3"/>
        <v>30</v>
      </c>
      <c r="R18" s="285">
        <f t="shared" si="0"/>
        <v>0</v>
      </c>
      <c r="S18" s="285">
        <f t="shared" si="0"/>
        <v>30</v>
      </c>
      <c r="T18" s="285">
        <f t="shared" si="0"/>
        <v>0</v>
      </c>
      <c r="U18" s="285">
        <f t="shared" si="0"/>
        <v>45</v>
      </c>
      <c r="V18" s="286">
        <f t="shared" si="0"/>
        <v>0</v>
      </c>
      <c r="W18" s="168">
        <v>30</v>
      </c>
      <c r="X18" s="133"/>
      <c r="Y18" s="133">
        <v>30</v>
      </c>
      <c r="Z18" s="133"/>
      <c r="AA18" s="133">
        <v>45</v>
      </c>
      <c r="AB18" s="136"/>
      <c r="AC18" s="150"/>
      <c r="AD18" s="133"/>
      <c r="AE18" s="133"/>
      <c r="AF18" s="133"/>
      <c r="AG18" s="133"/>
      <c r="AH18" s="158"/>
      <c r="AI18" s="6" t="s">
        <v>109</v>
      </c>
    </row>
    <row r="19" spans="1:35" ht="27" customHeight="1">
      <c r="A19" s="69">
        <v>11</v>
      </c>
      <c r="B19" s="182" t="s">
        <v>154</v>
      </c>
      <c r="C19" s="150">
        <v>4</v>
      </c>
      <c r="D19" s="133"/>
      <c r="E19" s="134"/>
      <c r="F19" s="132">
        <v>3</v>
      </c>
      <c r="G19" s="135"/>
      <c r="H19" s="134"/>
      <c r="I19" s="151">
        <v>7</v>
      </c>
      <c r="J19" s="152">
        <v>0</v>
      </c>
      <c r="K19" s="145">
        <v>0</v>
      </c>
      <c r="L19" s="153">
        <v>7</v>
      </c>
      <c r="M19" s="159"/>
      <c r="N19" s="160" t="s">
        <v>52</v>
      </c>
      <c r="O19" s="283">
        <f t="shared" si="1"/>
        <v>140</v>
      </c>
      <c r="P19" s="284">
        <f t="shared" si="2"/>
        <v>200</v>
      </c>
      <c r="Q19" s="285">
        <f t="shared" si="3"/>
        <v>70</v>
      </c>
      <c r="R19" s="285">
        <f t="shared" si="0"/>
        <v>0</v>
      </c>
      <c r="S19" s="285">
        <f t="shared" si="0"/>
        <v>70</v>
      </c>
      <c r="T19" s="285">
        <f t="shared" si="0"/>
        <v>0</v>
      </c>
      <c r="U19" s="285">
        <f t="shared" si="0"/>
        <v>60</v>
      </c>
      <c r="V19" s="286">
        <f t="shared" si="0"/>
        <v>0</v>
      </c>
      <c r="W19" s="150">
        <v>70</v>
      </c>
      <c r="X19" s="133"/>
      <c r="Y19" s="133"/>
      <c r="Z19" s="133"/>
      <c r="AA19" s="133">
        <v>30</v>
      </c>
      <c r="AB19" s="136"/>
      <c r="AC19" s="150"/>
      <c r="AD19" s="133"/>
      <c r="AE19" s="133">
        <v>70</v>
      </c>
      <c r="AF19" s="133"/>
      <c r="AG19" s="133">
        <v>30</v>
      </c>
      <c r="AH19" s="158"/>
      <c r="AI19" s="6" t="s">
        <v>109</v>
      </c>
    </row>
    <row r="20" spans="1:35" ht="12">
      <c r="A20" s="69">
        <v>12</v>
      </c>
      <c r="B20" s="182" t="s">
        <v>62</v>
      </c>
      <c r="C20" s="150"/>
      <c r="D20" s="133"/>
      <c r="E20" s="134"/>
      <c r="F20" s="132">
        <v>2</v>
      </c>
      <c r="G20" s="135"/>
      <c r="H20" s="134"/>
      <c r="I20" s="151">
        <v>2</v>
      </c>
      <c r="J20" s="152">
        <v>0</v>
      </c>
      <c r="K20" s="145">
        <v>0</v>
      </c>
      <c r="L20" s="153">
        <v>2</v>
      </c>
      <c r="M20" s="159"/>
      <c r="N20" s="160" t="s">
        <v>51</v>
      </c>
      <c r="O20" s="283">
        <f t="shared" si="1"/>
        <v>30</v>
      </c>
      <c r="P20" s="284">
        <f t="shared" si="2"/>
        <v>50</v>
      </c>
      <c r="Q20" s="285">
        <f t="shared" si="3"/>
        <v>30</v>
      </c>
      <c r="R20" s="285">
        <f t="shared" si="0"/>
        <v>0</v>
      </c>
      <c r="S20" s="285">
        <f t="shared" si="0"/>
        <v>0</v>
      </c>
      <c r="T20" s="285">
        <f t="shared" si="0"/>
        <v>0</v>
      </c>
      <c r="U20" s="285">
        <f t="shared" si="0"/>
        <v>20</v>
      </c>
      <c r="V20" s="286">
        <f t="shared" si="0"/>
        <v>0</v>
      </c>
      <c r="W20" s="150"/>
      <c r="X20" s="133"/>
      <c r="Y20" s="133"/>
      <c r="Z20" s="133"/>
      <c r="AA20" s="133"/>
      <c r="AB20" s="136"/>
      <c r="AC20" s="150">
        <v>30</v>
      </c>
      <c r="AD20" s="133"/>
      <c r="AE20" s="133"/>
      <c r="AF20" s="133"/>
      <c r="AG20" s="133">
        <v>20</v>
      </c>
      <c r="AH20" s="158"/>
      <c r="AI20" s="6" t="s">
        <v>63</v>
      </c>
    </row>
    <row r="21" spans="1:35" ht="12">
      <c r="A21" s="69">
        <v>13</v>
      </c>
      <c r="B21" s="268" t="s">
        <v>64</v>
      </c>
      <c r="C21" s="150">
        <v>2</v>
      </c>
      <c r="D21" s="133"/>
      <c r="E21" s="134"/>
      <c r="F21" s="132">
        <v>4</v>
      </c>
      <c r="G21" s="135"/>
      <c r="H21" s="134"/>
      <c r="I21" s="151">
        <v>6</v>
      </c>
      <c r="J21" s="152">
        <v>0</v>
      </c>
      <c r="K21" s="145">
        <v>0</v>
      </c>
      <c r="L21" s="153">
        <v>6</v>
      </c>
      <c r="M21" s="159"/>
      <c r="N21" s="160" t="s">
        <v>52</v>
      </c>
      <c r="O21" s="283">
        <f t="shared" si="1"/>
        <v>110</v>
      </c>
      <c r="P21" s="284">
        <f t="shared" si="2"/>
        <v>186</v>
      </c>
      <c r="Q21" s="285">
        <f t="shared" si="3"/>
        <v>55</v>
      </c>
      <c r="R21" s="285">
        <f t="shared" si="0"/>
        <v>0</v>
      </c>
      <c r="S21" s="285">
        <f t="shared" si="0"/>
        <v>55</v>
      </c>
      <c r="T21" s="285">
        <f t="shared" si="0"/>
        <v>0</v>
      </c>
      <c r="U21" s="285">
        <f t="shared" si="0"/>
        <v>76</v>
      </c>
      <c r="V21" s="286">
        <f t="shared" si="0"/>
        <v>0</v>
      </c>
      <c r="W21" s="150">
        <v>30</v>
      </c>
      <c r="X21" s="133"/>
      <c r="Y21" s="133"/>
      <c r="Z21" s="133"/>
      <c r="AA21" s="133">
        <v>30</v>
      </c>
      <c r="AB21" s="136"/>
      <c r="AC21" s="267">
        <v>25</v>
      </c>
      <c r="AD21" s="150"/>
      <c r="AE21" s="267">
        <v>55</v>
      </c>
      <c r="AF21" s="133"/>
      <c r="AG21" s="133">
        <v>46</v>
      </c>
      <c r="AH21" s="158"/>
      <c r="AI21" s="6" t="s">
        <v>63</v>
      </c>
    </row>
    <row r="22" spans="1:35" ht="12">
      <c r="A22" s="69">
        <v>14</v>
      </c>
      <c r="B22" s="254" t="s">
        <v>112</v>
      </c>
      <c r="C22" s="150">
        <v>2</v>
      </c>
      <c r="D22" s="133"/>
      <c r="E22" s="134"/>
      <c r="F22" s="132">
        <v>2</v>
      </c>
      <c r="G22" s="133"/>
      <c r="H22" s="134"/>
      <c r="I22" s="151">
        <v>4</v>
      </c>
      <c r="J22" s="152">
        <v>0</v>
      </c>
      <c r="K22" s="145">
        <v>0</v>
      </c>
      <c r="L22" s="153">
        <v>4</v>
      </c>
      <c r="M22" s="159"/>
      <c r="N22" s="160" t="s">
        <v>51</v>
      </c>
      <c r="O22" s="283">
        <f t="shared" si="1"/>
        <v>60</v>
      </c>
      <c r="P22" s="284">
        <f t="shared" si="2"/>
        <v>120</v>
      </c>
      <c r="Q22" s="285">
        <f t="shared" si="3"/>
        <v>0</v>
      </c>
      <c r="R22" s="285">
        <f t="shared" si="0"/>
        <v>0</v>
      </c>
      <c r="S22" s="285">
        <f t="shared" si="0"/>
        <v>60</v>
      </c>
      <c r="T22" s="285">
        <f t="shared" si="0"/>
        <v>0</v>
      </c>
      <c r="U22" s="285">
        <f t="shared" si="0"/>
        <v>60</v>
      </c>
      <c r="V22" s="286">
        <f t="shared" si="0"/>
        <v>0</v>
      </c>
      <c r="W22" s="150"/>
      <c r="X22" s="150"/>
      <c r="Y22" s="150">
        <v>30</v>
      </c>
      <c r="Z22" s="133"/>
      <c r="AA22" s="133">
        <v>30</v>
      </c>
      <c r="AB22" s="136"/>
      <c r="AC22" s="150"/>
      <c r="AD22" s="150"/>
      <c r="AE22" s="150">
        <v>30</v>
      </c>
      <c r="AF22" s="133"/>
      <c r="AG22" s="133">
        <v>30</v>
      </c>
      <c r="AH22" s="158"/>
      <c r="AI22" s="6" t="s">
        <v>65</v>
      </c>
    </row>
    <row r="23" spans="1:35" ht="24">
      <c r="A23" s="69">
        <v>15</v>
      </c>
      <c r="B23" s="182" t="s">
        <v>66</v>
      </c>
      <c r="C23" s="150">
        <v>2</v>
      </c>
      <c r="D23" s="133"/>
      <c r="E23" s="134"/>
      <c r="F23" s="132"/>
      <c r="G23" s="133"/>
      <c r="H23" s="134"/>
      <c r="I23" s="151">
        <v>2</v>
      </c>
      <c r="J23" s="152">
        <v>0</v>
      </c>
      <c r="K23" s="145">
        <v>0</v>
      </c>
      <c r="L23" s="153">
        <v>2</v>
      </c>
      <c r="M23" s="159" t="s">
        <v>52</v>
      </c>
      <c r="N23" s="160"/>
      <c r="O23" s="283">
        <f t="shared" si="1"/>
        <v>25</v>
      </c>
      <c r="P23" s="284">
        <f t="shared" si="2"/>
        <v>45</v>
      </c>
      <c r="Q23" s="285">
        <f t="shared" si="3"/>
        <v>25</v>
      </c>
      <c r="R23" s="285">
        <f t="shared" si="0"/>
        <v>0</v>
      </c>
      <c r="S23" s="285">
        <f t="shared" si="0"/>
        <v>0</v>
      </c>
      <c r="T23" s="285">
        <f t="shared" si="0"/>
        <v>0</v>
      </c>
      <c r="U23" s="285">
        <f t="shared" si="0"/>
        <v>20</v>
      </c>
      <c r="V23" s="286">
        <f t="shared" si="0"/>
        <v>0</v>
      </c>
      <c r="W23" s="150">
        <v>25</v>
      </c>
      <c r="X23" s="150"/>
      <c r="Y23" s="150"/>
      <c r="Z23" s="133"/>
      <c r="AA23" s="133">
        <v>20</v>
      </c>
      <c r="AB23" s="136"/>
      <c r="AC23" s="150"/>
      <c r="AD23" s="150"/>
      <c r="AE23" s="150"/>
      <c r="AF23" s="133"/>
      <c r="AG23" s="133"/>
      <c r="AH23" s="158"/>
      <c r="AI23" s="6" t="s">
        <v>67</v>
      </c>
    </row>
    <row r="24" spans="1:35" ht="24">
      <c r="A24" s="69">
        <v>16</v>
      </c>
      <c r="B24" s="182" t="s">
        <v>68</v>
      </c>
      <c r="C24" s="132">
        <v>3</v>
      </c>
      <c r="D24" s="133"/>
      <c r="E24" s="134"/>
      <c r="F24" s="132"/>
      <c r="G24" s="135"/>
      <c r="H24" s="136"/>
      <c r="I24" s="151">
        <v>3</v>
      </c>
      <c r="J24" s="152">
        <v>0</v>
      </c>
      <c r="K24" s="145">
        <v>0</v>
      </c>
      <c r="L24" s="153">
        <v>3</v>
      </c>
      <c r="M24" s="159" t="s">
        <v>52</v>
      </c>
      <c r="N24" s="156"/>
      <c r="O24" s="283">
        <f t="shared" si="1"/>
        <v>40</v>
      </c>
      <c r="P24" s="284">
        <f t="shared" si="2"/>
        <v>65</v>
      </c>
      <c r="Q24" s="285">
        <f t="shared" si="3"/>
        <v>15</v>
      </c>
      <c r="R24" s="285">
        <f aca="true" t="shared" si="4" ref="R24:V26">X24+AD24</f>
        <v>0</v>
      </c>
      <c r="S24" s="285">
        <f t="shared" si="4"/>
        <v>25</v>
      </c>
      <c r="T24" s="285">
        <f t="shared" si="4"/>
        <v>0</v>
      </c>
      <c r="U24" s="285">
        <f t="shared" si="4"/>
        <v>25</v>
      </c>
      <c r="V24" s="286">
        <f t="shared" si="4"/>
        <v>0</v>
      </c>
      <c r="W24" s="150">
        <v>15</v>
      </c>
      <c r="X24" s="133"/>
      <c r="Y24" s="133">
        <v>25</v>
      </c>
      <c r="Z24" s="133"/>
      <c r="AA24" s="133">
        <v>25</v>
      </c>
      <c r="AB24" s="136"/>
      <c r="AC24" s="150"/>
      <c r="AD24" s="150"/>
      <c r="AE24" s="150"/>
      <c r="AF24" s="133"/>
      <c r="AG24" s="133"/>
      <c r="AH24" s="158"/>
      <c r="AI24" s="51" t="s">
        <v>69</v>
      </c>
    </row>
    <row r="25" spans="1:35" ht="12">
      <c r="A25" s="69">
        <v>17</v>
      </c>
      <c r="B25" s="182" t="s">
        <v>70</v>
      </c>
      <c r="C25" s="150">
        <v>0</v>
      </c>
      <c r="D25" s="133"/>
      <c r="E25" s="134"/>
      <c r="F25" s="132"/>
      <c r="G25" s="134"/>
      <c r="H25" s="136"/>
      <c r="I25" s="151">
        <v>0</v>
      </c>
      <c r="J25" s="152">
        <v>0</v>
      </c>
      <c r="K25" s="145">
        <v>0</v>
      </c>
      <c r="L25" s="153">
        <v>0</v>
      </c>
      <c r="M25" s="159" t="s">
        <v>51</v>
      </c>
      <c r="N25" s="160"/>
      <c r="O25" s="287">
        <f t="shared" si="1"/>
        <v>60</v>
      </c>
      <c r="P25" s="288">
        <f t="shared" si="2"/>
        <v>75</v>
      </c>
      <c r="Q25" s="289">
        <f t="shared" si="3"/>
        <v>0</v>
      </c>
      <c r="R25" s="289">
        <f t="shared" si="4"/>
        <v>0</v>
      </c>
      <c r="S25" s="289">
        <f t="shared" si="4"/>
        <v>60</v>
      </c>
      <c r="T25" s="289">
        <f t="shared" si="4"/>
        <v>0</v>
      </c>
      <c r="U25" s="289">
        <f t="shared" si="4"/>
        <v>15</v>
      </c>
      <c r="V25" s="290">
        <f t="shared" si="4"/>
        <v>0</v>
      </c>
      <c r="W25" s="150"/>
      <c r="X25" s="133"/>
      <c r="Y25" s="133">
        <v>60</v>
      </c>
      <c r="Z25" s="133"/>
      <c r="AA25" s="133">
        <v>15</v>
      </c>
      <c r="AB25" s="136"/>
      <c r="AC25" s="150"/>
      <c r="AD25" s="150"/>
      <c r="AE25" s="150"/>
      <c r="AF25" s="133"/>
      <c r="AG25" s="133"/>
      <c r="AH25" s="167"/>
      <c r="AI25" s="6" t="s">
        <v>71</v>
      </c>
    </row>
    <row r="26" spans="1:35" ht="24">
      <c r="A26" s="69">
        <v>18</v>
      </c>
      <c r="B26" s="182" t="s">
        <v>72</v>
      </c>
      <c r="C26" s="150"/>
      <c r="D26" s="133"/>
      <c r="E26" s="134"/>
      <c r="F26" s="132"/>
      <c r="G26" s="133"/>
      <c r="H26" s="136"/>
      <c r="I26" s="151">
        <v>0</v>
      </c>
      <c r="J26" s="152">
        <v>0</v>
      </c>
      <c r="K26" s="145">
        <v>0</v>
      </c>
      <c r="L26" s="153">
        <v>0</v>
      </c>
      <c r="M26" s="154" t="s">
        <v>51</v>
      </c>
      <c r="N26" s="164"/>
      <c r="O26" s="283">
        <f t="shared" si="1"/>
        <v>4</v>
      </c>
      <c r="P26" s="284">
        <f t="shared" si="2"/>
        <v>4</v>
      </c>
      <c r="Q26" s="285">
        <f t="shared" si="3"/>
        <v>4</v>
      </c>
      <c r="R26" s="285">
        <f t="shared" si="4"/>
        <v>0</v>
      </c>
      <c r="S26" s="285">
        <f t="shared" si="4"/>
        <v>0</v>
      </c>
      <c r="T26" s="285">
        <f t="shared" si="4"/>
        <v>0</v>
      </c>
      <c r="U26" s="285">
        <f t="shared" si="4"/>
        <v>0</v>
      </c>
      <c r="V26" s="286">
        <f t="shared" si="4"/>
        <v>0</v>
      </c>
      <c r="W26" s="150">
        <v>4</v>
      </c>
      <c r="X26" s="133"/>
      <c r="Y26" s="133"/>
      <c r="Z26" s="133"/>
      <c r="AA26" s="133"/>
      <c r="AB26" s="136"/>
      <c r="AC26" s="150"/>
      <c r="AD26" s="150"/>
      <c r="AE26" s="150"/>
      <c r="AF26" s="133"/>
      <c r="AG26" s="133"/>
      <c r="AH26" s="158"/>
      <c r="AI26" s="6" t="s">
        <v>67</v>
      </c>
    </row>
    <row r="27" spans="1:35" ht="24.75" thickBot="1">
      <c r="A27" s="169">
        <v>19</v>
      </c>
      <c r="B27" s="255" t="s">
        <v>155</v>
      </c>
      <c r="C27" s="166"/>
      <c r="D27" s="165"/>
      <c r="E27" s="170"/>
      <c r="F27" s="171"/>
      <c r="G27" s="165"/>
      <c r="H27" s="172">
        <v>3</v>
      </c>
      <c r="I27" s="137">
        <v>0</v>
      </c>
      <c r="J27" s="297">
        <v>0</v>
      </c>
      <c r="K27" s="298">
        <v>3</v>
      </c>
      <c r="L27" s="299">
        <v>3</v>
      </c>
      <c r="M27" s="300"/>
      <c r="N27" s="301" t="s">
        <v>51</v>
      </c>
      <c r="O27" s="283">
        <f>P27-U27-V27</f>
        <v>0</v>
      </c>
      <c r="P27" s="284">
        <f>SUM(Q27:V27)</f>
        <v>120</v>
      </c>
      <c r="Q27" s="285">
        <f aca="true" t="shared" si="5" ref="Q27:V27">W27+AC27</f>
        <v>0</v>
      </c>
      <c r="R27" s="285">
        <f t="shared" si="5"/>
        <v>0</v>
      </c>
      <c r="S27" s="285">
        <f t="shared" si="5"/>
        <v>0</v>
      </c>
      <c r="T27" s="285">
        <f t="shared" si="5"/>
        <v>0</v>
      </c>
      <c r="U27" s="285">
        <f t="shared" si="5"/>
        <v>0</v>
      </c>
      <c r="V27" s="286">
        <f t="shared" si="5"/>
        <v>120</v>
      </c>
      <c r="W27" s="302"/>
      <c r="X27" s="247"/>
      <c r="Y27" s="247"/>
      <c r="Z27" s="247"/>
      <c r="AA27" s="247"/>
      <c r="AB27" s="303"/>
      <c r="AC27" s="302"/>
      <c r="AD27" s="302"/>
      <c r="AE27" s="302"/>
      <c r="AF27" s="247"/>
      <c r="AG27" s="247"/>
      <c r="AH27" s="303">
        <v>120</v>
      </c>
      <c r="AI27" s="307" t="s">
        <v>113</v>
      </c>
    </row>
    <row r="28" spans="1:35" ht="12.75" customHeight="1" thickBot="1">
      <c r="A28" s="378" t="s">
        <v>6</v>
      </c>
      <c r="B28" s="406"/>
      <c r="C28" s="7">
        <f aca="true" t="shared" si="6" ref="C28:L28">SUM(C8:C27)</f>
        <v>30</v>
      </c>
      <c r="D28" s="7">
        <f t="shared" si="6"/>
        <v>0</v>
      </c>
      <c r="E28" s="7">
        <f t="shared" si="6"/>
        <v>0</v>
      </c>
      <c r="F28" s="7">
        <f t="shared" si="6"/>
        <v>24</v>
      </c>
      <c r="G28" s="7">
        <f t="shared" si="6"/>
        <v>3</v>
      </c>
      <c r="H28" s="7">
        <f t="shared" si="6"/>
        <v>3</v>
      </c>
      <c r="I28" s="7">
        <f t="shared" si="6"/>
        <v>54</v>
      </c>
      <c r="J28" s="120">
        <f t="shared" si="6"/>
        <v>3</v>
      </c>
      <c r="K28" s="120">
        <f t="shared" si="6"/>
        <v>3</v>
      </c>
      <c r="L28" s="120">
        <f t="shared" si="6"/>
        <v>60</v>
      </c>
      <c r="M28" s="292">
        <f>COUNTIF(M8:M27,"EGZ")</f>
        <v>5</v>
      </c>
      <c r="N28" s="292">
        <f>COUNTIF(N8:N27,"EGZ")</f>
        <v>4</v>
      </c>
      <c r="O28" s="175">
        <f aca="true" t="shared" si="7" ref="O28:AH28">SUM(O8:O27)</f>
        <v>920</v>
      </c>
      <c r="P28" s="7">
        <f t="shared" si="7"/>
        <v>1675</v>
      </c>
      <c r="Q28" s="173">
        <f t="shared" si="7"/>
        <v>440</v>
      </c>
      <c r="R28" s="173">
        <f t="shared" si="7"/>
        <v>0</v>
      </c>
      <c r="S28" s="173">
        <f t="shared" si="7"/>
        <v>420</v>
      </c>
      <c r="T28" s="173">
        <f t="shared" si="7"/>
        <v>60</v>
      </c>
      <c r="U28" s="173">
        <f t="shared" si="7"/>
        <v>635</v>
      </c>
      <c r="V28" s="173">
        <f t="shared" si="7"/>
        <v>120</v>
      </c>
      <c r="W28" s="320">
        <f t="shared" si="7"/>
        <v>287</v>
      </c>
      <c r="X28" s="292">
        <f t="shared" si="7"/>
        <v>0</v>
      </c>
      <c r="Y28" s="292">
        <f t="shared" si="7"/>
        <v>190</v>
      </c>
      <c r="Z28" s="292">
        <f t="shared" si="7"/>
        <v>0</v>
      </c>
      <c r="AA28" s="292">
        <f t="shared" si="7"/>
        <v>322</v>
      </c>
      <c r="AB28" s="292">
        <f t="shared" si="7"/>
        <v>0</v>
      </c>
      <c r="AC28" s="292">
        <f t="shared" si="7"/>
        <v>153</v>
      </c>
      <c r="AD28" s="292">
        <f t="shared" si="7"/>
        <v>0</v>
      </c>
      <c r="AE28" s="292">
        <f t="shared" si="7"/>
        <v>230</v>
      </c>
      <c r="AF28" s="292">
        <f t="shared" si="7"/>
        <v>60</v>
      </c>
      <c r="AG28" s="292">
        <f t="shared" si="7"/>
        <v>313</v>
      </c>
      <c r="AH28" s="292">
        <f t="shared" si="7"/>
        <v>120</v>
      </c>
      <c r="AI28" s="296"/>
    </row>
    <row r="29" spans="1:35" ht="12.75" customHeight="1" thickBot="1">
      <c r="A29" s="2"/>
      <c r="B29" s="120" t="s">
        <v>33</v>
      </c>
      <c r="C29" s="373">
        <f>SUM(C28:E28)</f>
        <v>30</v>
      </c>
      <c r="D29" s="374"/>
      <c r="E29" s="377"/>
      <c r="F29" s="373">
        <f>SUM(F28:H28)</f>
        <v>30</v>
      </c>
      <c r="G29" s="374"/>
      <c r="H29" s="374"/>
      <c r="I29" s="28"/>
      <c r="J29" s="438" t="s">
        <v>44</v>
      </c>
      <c r="K29" s="439"/>
      <c r="L29" s="440"/>
      <c r="M29" s="390" t="s">
        <v>45</v>
      </c>
      <c r="N29" s="391"/>
      <c r="O29" s="2"/>
      <c r="P29" s="26"/>
      <c r="Q29" s="427">
        <f>W29+AC29</f>
        <v>920</v>
      </c>
      <c r="R29" s="428"/>
      <c r="S29" s="428"/>
      <c r="T29" s="429"/>
      <c r="U29" s="433">
        <f>AA29+AG29</f>
        <v>755</v>
      </c>
      <c r="V29" s="434"/>
      <c r="W29" s="430">
        <f>SUM(W28:Z28)</f>
        <v>477</v>
      </c>
      <c r="X29" s="431"/>
      <c r="Y29" s="431"/>
      <c r="Z29" s="432"/>
      <c r="AA29" s="373">
        <f>SUM(AA28:AB28)</f>
        <v>322</v>
      </c>
      <c r="AB29" s="424"/>
      <c r="AC29" s="430">
        <f>SUM(AC28:AF28)</f>
        <v>443</v>
      </c>
      <c r="AD29" s="431"/>
      <c r="AE29" s="431"/>
      <c r="AF29" s="432"/>
      <c r="AG29" s="373">
        <f>SUM(AG28:AH28)</f>
        <v>433</v>
      </c>
      <c r="AH29" s="424"/>
      <c r="AI29" s="27"/>
    </row>
    <row r="30" spans="1:35" ht="12.75" customHeight="1" thickBot="1">
      <c r="A30" s="2"/>
      <c r="B30" s="88"/>
      <c r="C30" s="88"/>
      <c r="D30" s="88"/>
      <c r="E30" s="250"/>
      <c r="F30" s="88"/>
      <c r="G30" s="88"/>
      <c r="H30" s="88"/>
      <c r="I30" s="2"/>
      <c r="J30" s="449" t="s">
        <v>42</v>
      </c>
      <c r="K30" s="450"/>
      <c r="L30" s="450"/>
      <c r="M30" s="450"/>
      <c r="N30" s="450"/>
      <c r="O30" s="256"/>
      <c r="P30" s="26"/>
      <c r="Q30" s="425">
        <f>W30+AC30</f>
        <v>1675</v>
      </c>
      <c r="R30" s="426"/>
      <c r="S30" s="426"/>
      <c r="T30" s="426"/>
      <c r="U30" s="426"/>
      <c r="V30" s="380"/>
      <c r="W30" s="378">
        <f>W29+AA29</f>
        <v>799</v>
      </c>
      <c r="X30" s="426"/>
      <c r="Y30" s="426"/>
      <c r="Z30" s="426"/>
      <c r="AA30" s="426"/>
      <c r="AB30" s="380"/>
      <c r="AC30" s="378">
        <f>AC29+AG29</f>
        <v>876</v>
      </c>
      <c r="AD30" s="379"/>
      <c r="AE30" s="379"/>
      <c r="AF30" s="379"/>
      <c r="AG30" s="379"/>
      <c r="AH30" s="406"/>
      <c r="AI30" s="27"/>
    </row>
    <row r="31" spans="1:35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6"/>
      <c r="N31" s="26"/>
      <c r="O31" s="26"/>
      <c r="P31" s="26"/>
      <c r="Q31" s="29"/>
      <c r="R31" s="29"/>
      <c r="S31" s="29"/>
      <c r="T31" s="29"/>
      <c r="U31" s="29"/>
      <c r="V31" s="29"/>
      <c r="W31" s="8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7"/>
    </row>
    <row r="32" spans="1:35" ht="12.75" customHeight="1" thickBot="1">
      <c r="A32" s="443" t="s">
        <v>25</v>
      </c>
      <c r="B32" s="444"/>
      <c r="C32" s="445" t="s">
        <v>26</v>
      </c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380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2">
      <c r="A33" s="441" t="s">
        <v>95</v>
      </c>
      <c r="B33" s="442"/>
      <c r="C33" s="447" t="s">
        <v>96</v>
      </c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2"/>
      <c r="R33" s="310" t="s">
        <v>97</v>
      </c>
      <c r="S33" s="310"/>
      <c r="T33" s="310"/>
      <c r="U33" s="311"/>
      <c r="V33" s="311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ht="12">
      <c r="A34" s="412" t="s">
        <v>98</v>
      </c>
      <c r="B34" s="413"/>
      <c r="C34" s="414" t="s">
        <v>99</v>
      </c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3"/>
      <c r="R34" s="249" t="s">
        <v>100</v>
      </c>
      <c r="S34" s="257"/>
      <c r="T34" s="257"/>
      <c r="U34" s="258"/>
      <c r="V34" s="259"/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ht="12.75" thickBot="1">
      <c r="A35" s="410"/>
      <c r="B35" s="411"/>
      <c r="C35" s="412" t="s">
        <v>101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3"/>
      <c r="R35" s="308" t="s">
        <v>102</v>
      </c>
      <c r="S35" s="260"/>
      <c r="T35" s="260"/>
      <c r="U35" s="261"/>
      <c r="V35" s="262"/>
      <c r="W35" s="41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ht="12.75" thickBot="1">
      <c r="A36" s="435"/>
      <c r="B36" s="436"/>
      <c r="C36" s="435" t="s">
        <v>103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7"/>
      <c r="R36" s="309"/>
      <c r="S36" s="249"/>
      <c r="T36" s="249"/>
      <c r="U36" s="249"/>
      <c r="V36" s="263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</sheetData>
  <sheetProtection/>
  <mergeCells count="51">
    <mergeCell ref="A36:B36"/>
    <mergeCell ref="C36:Q36"/>
    <mergeCell ref="J29:L29"/>
    <mergeCell ref="M29:N29"/>
    <mergeCell ref="A33:B33"/>
    <mergeCell ref="A32:B32"/>
    <mergeCell ref="C32:V32"/>
    <mergeCell ref="C33:Q33"/>
    <mergeCell ref="J30:N30"/>
    <mergeCell ref="C35:Q35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AI4:AI7"/>
    <mergeCell ref="AC6:AH6"/>
    <mergeCell ref="W4:AB5"/>
    <mergeCell ref="AC4:AH5"/>
    <mergeCell ref="K6:K7"/>
    <mergeCell ref="O4:O7"/>
    <mergeCell ref="A4:A7"/>
    <mergeCell ref="C5:H5"/>
    <mergeCell ref="F6:H6"/>
    <mergeCell ref="B4:B7"/>
    <mergeCell ref="A35:B35"/>
    <mergeCell ref="A34:B34"/>
    <mergeCell ref="C34:Q34"/>
    <mergeCell ref="B9:B10"/>
    <mergeCell ref="A9:A10"/>
    <mergeCell ref="A28:B28"/>
    <mergeCell ref="A1:B1"/>
    <mergeCell ref="W6:AB6"/>
    <mergeCell ref="F29:H29"/>
    <mergeCell ref="M6:N6"/>
    <mergeCell ref="A2:AH2"/>
    <mergeCell ref="C29:E29"/>
    <mergeCell ref="C6:E6"/>
    <mergeCell ref="C4:L4"/>
    <mergeCell ref="I5:L5"/>
    <mergeCell ref="L6:L7"/>
    <mergeCell ref="A3:AH3"/>
    <mergeCell ref="Q4:V6"/>
    <mergeCell ref="M4:N5"/>
    <mergeCell ref="P4:P7"/>
    <mergeCell ref="I6:I7"/>
    <mergeCell ref="J6:J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0"/>
  <sheetViews>
    <sheetView zoomScale="90" zoomScaleNormal="90" zoomScalePageLayoutView="0" workbookViewId="0" topLeftCell="A1">
      <selection activeCell="AI3" sqref="AI3:AI38"/>
    </sheetView>
  </sheetViews>
  <sheetFormatPr defaultColWidth="9.1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04" t="s">
        <v>40</v>
      </c>
      <c r="B1" s="504"/>
    </row>
    <row r="2" spans="1:35" ht="36.75" customHeight="1" thickBot="1">
      <c r="A2" s="505" t="s">
        <v>32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6"/>
    </row>
    <row r="3" spans="1:35" ht="43.5" customHeight="1" thickBot="1">
      <c r="A3" s="386" t="s">
        <v>37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115"/>
    </row>
    <row r="4" spans="1:35" ht="14.25" customHeight="1" thickBot="1">
      <c r="A4" s="403" t="s">
        <v>23</v>
      </c>
      <c r="B4" s="407" t="s">
        <v>24</v>
      </c>
      <c r="C4" s="381" t="s">
        <v>7</v>
      </c>
      <c r="D4" s="382"/>
      <c r="E4" s="382"/>
      <c r="F4" s="382"/>
      <c r="G4" s="382"/>
      <c r="H4" s="382"/>
      <c r="I4" s="382"/>
      <c r="J4" s="382"/>
      <c r="K4" s="382"/>
      <c r="L4" s="506"/>
      <c r="M4" s="508" t="s">
        <v>10</v>
      </c>
      <c r="N4" s="509"/>
      <c r="O4" s="421" t="s">
        <v>49</v>
      </c>
      <c r="P4" s="399" t="s">
        <v>48</v>
      </c>
      <c r="Q4" s="381" t="s">
        <v>1</v>
      </c>
      <c r="R4" s="382"/>
      <c r="S4" s="382"/>
      <c r="T4" s="382"/>
      <c r="U4" s="382"/>
      <c r="V4" s="388"/>
      <c r="W4" s="381" t="s">
        <v>0</v>
      </c>
      <c r="X4" s="382"/>
      <c r="Y4" s="382"/>
      <c r="Z4" s="382"/>
      <c r="AA4" s="382"/>
      <c r="AB4" s="388"/>
      <c r="AC4" s="381" t="s">
        <v>31</v>
      </c>
      <c r="AD4" s="382"/>
      <c r="AE4" s="382"/>
      <c r="AF4" s="382"/>
      <c r="AG4" s="382"/>
      <c r="AH4" s="388"/>
      <c r="AI4" s="482" t="s">
        <v>30</v>
      </c>
    </row>
    <row r="5" spans="1:35" ht="12.75" customHeight="1" thickBot="1">
      <c r="A5" s="404"/>
      <c r="B5" s="408"/>
      <c r="C5" s="378" t="s">
        <v>35</v>
      </c>
      <c r="D5" s="379"/>
      <c r="E5" s="379"/>
      <c r="F5" s="379"/>
      <c r="G5" s="379"/>
      <c r="H5" s="406"/>
      <c r="I5" s="378" t="s">
        <v>34</v>
      </c>
      <c r="J5" s="379"/>
      <c r="K5" s="379"/>
      <c r="L5" s="474"/>
      <c r="M5" s="510"/>
      <c r="N5" s="511"/>
      <c r="O5" s="422"/>
      <c r="P5" s="400"/>
      <c r="Q5" s="389"/>
      <c r="R5" s="390"/>
      <c r="S5" s="390"/>
      <c r="T5" s="390"/>
      <c r="U5" s="390"/>
      <c r="V5" s="391"/>
      <c r="W5" s="392"/>
      <c r="X5" s="393"/>
      <c r="Y5" s="393"/>
      <c r="Z5" s="393"/>
      <c r="AA5" s="393"/>
      <c r="AB5" s="394"/>
      <c r="AC5" s="392"/>
      <c r="AD5" s="393"/>
      <c r="AE5" s="393"/>
      <c r="AF5" s="393"/>
      <c r="AG5" s="393"/>
      <c r="AH5" s="394"/>
      <c r="AI5" s="483"/>
    </row>
    <row r="6" spans="1:35" ht="12.75" customHeight="1" thickBot="1">
      <c r="A6" s="404"/>
      <c r="B6" s="408"/>
      <c r="C6" s="378" t="s">
        <v>4</v>
      </c>
      <c r="D6" s="379"/>
      <c r="E6" s="474"/>
      <c r="F6" s="378" t="s">
        <v>5</v>
      </c>
      <c r="G6" s="379"/>
      <c r="H6" s="406"/>
      <c r="I6" s="384" t="s">
        <v>36</v>
      </c>
      <c r="J6" s="384" t="s">
        <v>14</v>
      </c>
      <c r="K6" s="384" t="s">
        <v>15</v>
      </c>
      <c r="L6" s="384" t="s">
        <v>41</v>
      </c>
      <c r="M6" s="370" t="s">
        <v>13</v>
      </c>
      <c r="N6" s="371"/>
      <c r="O6" s="422"/>
      <c r="P6" s="400"/>
      <c r="Q6" s="392"/>
      <c r="R6" s="393"/>
      <c r="S6" s="393"/>
      <c r="T6" s="393"/>
      <c r="U6" s="393"/>
      <c r="V6" s="394"/>
      <c r="W6" s="370" t="s">
        <v>29</v>
      </c>
      <c r="X6" s="371"/>
      <c r="Y6" s="371"/>
      <c r="Z6" s="371"/>
      <c r="AA6" s="371"/>
      <c r="AB6" s="372"/>
      <c r="AC6" s="370" t="s">
        <v>29</v>
      </c>
      <c r="AD6" s="371"/>
      <c r="AE6" s="371"/>
      <c r="AF6" s="371"/>
      <c r="AG6" s="371"/>
      <c r="AH6" s="372"/>
      <c r="AI6" s="484"/>
    </row>
    <row r="7" spans="1:35" ht="13.5" thickBot="1">
      <c r="A7" s="405"/>
      <c r="B7" s="409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2"/>
      <c r="J7" s="402"/>
      <c r="K7" s="402"/>
      <c r="L7" s="507"/>
      <c r="M7" s="32" t="s">
        <v>4</v>
      </c>
      <c r="N7" s="60" t="s">
        <v>5</v>
      </c>
      <c r="O7" s="423"/>
      <c r="P7" s="401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485"/>
    </row>
    <row r="8" spans="1:35" ht="12.75">
      <c r="A8" s="9">
        <v>1</v>
      </c>
      <c r="B8" s="8"/>
      <c r="C8" s="10"/>
      <c r="D8" s="11"/>
      <c r="E8" s="13"/>
      <c r="F8" s="10"/>
      <c r="G8" s="21"/>
      <c r="H8" s="12"/>
      <c r="I8" s="63">
        <f aca="true" t="shared" si="0" ref="I8:I37">C8+F8</f>
        <v>0</v>
      </c>
      <c r="J8" s="68">
        <f aca="true" t="shared" si="1" ref="J8:J37">D8+G8</f>
        <v>0</v>
      </c>
      <c r="K8" s="64">
        <f aca="true" t="shared" si="2" ref="K8:K37">E8+H8</f>
        <v>0</v>
      </c>
      <c r="L8" s="9">
        <f aca="true" t="shared" si="3" ref="L8:L37">SUM(I8:K8)</f>
        <v>0</v>
      </c>
      <c r="M8" s="43"/>
      <c r="N8" s="40"/>
      <c r="O8" s="107">
        <f aca="true" t="shared" si="4" ref="O8:O37">SUM(Q8:T8)</f>
        <v>0</v>
      </c>
      <c r="P8" s="57">
        <f aca="true" t="shared" si="5" ref="P8:P37">SUM(Q8:V8)</f>
        <v>0</v>
      </c>
      <c r="Q8" s="65">
        <f aca="true" t="shared" si="6" ref="Q8:Q37">W8+AC8</f>
        <v>0</v>
      </c>
      <c r="R8" s="66">
        <f aca="true" t="shared" si="7" ref="R8:R37">X8+AD8</f>
        <v>0</v>
      </c>
      <c r="S8" s="66">
        <f aca="true" t="shared" si="8" ref="S8:S37">Y8+AE8</f>
        <v>0</v>
      </c>
      <c r="T8" s="66">
        <f aca="true" t="shared" si="9" ref="T8:T37">Z8+AF8</f>
        <v>0</v>
      </c>
      <c r="U8" s="66">
        <f aca="true" t="shared" si="10" ref="U8:U37">AA8+AG8</f>
        <v>0</v>
      </c>
      <c r="V8" s="67">
        <f aca="true" t="shared" si="11" ref="V8:V37">AB8+AH8</f>
        <v>0</v>
      </c>
      <c r="W8" s="10"/>
      <c r="X8" s="11"/>
      <c r="Y8" s="11"/>
      <c r="Z8" s="11"/>
      <c r="AA8" s="11"/>
      <c r="AB8" s="12"/>
      <c r="AC8" s="10"/>
      <c r="AD8" s="13"/>
      <c r="AE8" s="13"/>
      <c r="AF8" s="13"/>
      <c r="AG8" s="11"/>
      <c r="AH8" s="12"/>
      <c r="AI8" s="116"/>
    </row>
    <row r="9" spans="1:35" ht="12.75">
      <c r="A9" s="69">
        <v>2</v>
      </c>
      <c r="B9" s="6"/>
      <c r="C9" s="45"/>
      <c r="D9" s="47"/>
      <c r="E9" s="48"/>
      <c r="F9" s="45"/>
      <c r="G9" s="14"/>
      <c r="H9" s="44"/>
      <c r="I9" s="70">
        <f t="shared" si="0"/>
        <v>0</v>
      </c>
      <c r="J9" s="74">
        <f t="shared" si="1"/>
        <v>0</v>
      </c>
      <c r="K9" s="90">
        <f t="shared" si="2"/>
        <v>0</v>
      </c>
      <c r="L9" s="69">
        <f t="shared" si="3"/>
        <v>0</v>
      </c>
      <c r="M9" s="50"/>
      <c r="N9" s="46"/>
      <c r="O9" s="108">
        <f t="shared" si="4"/>
        <v>0</v>
      </c>
      <c r="P9" s="58">
        <f t="shared" si="5"/>
        <v>0</v>
      </c>
      <c r="Q9" s="71">
        <f t="shared" si="6"/>
        <v>0</v>
      </c>
      <c r="R9" s="72">
        <f t="shared" si="7"/>
        <v>0</v>
      </c>
      <c r="S9" s="72">
        <f t="shared" si="8"/>
        <v>0</v>
      </c>
      <c r="T9" s="72">
        <f t="shared" si="9"/>
        <v>0</v>
      </c>
      <c r="U9" s="72">
        <f t="shared" si="10"/>
        <v>0</v>
      </c>
      <c r="V9" s="73">
        <f t="shared" si="11"/>
        <v>0</v>
      </c>
      <c r="W9" s="45"/>
      <c r="X9" s="47"/>
      <c r="Y9" s="47"/>
      <c r="Z9" s="47"/>
      <c r="AA9" s="47"/>
      <c r="AB9" s="44"/>
      <c r="AC9" s="45"/>
      <c r="AD9" s="47"/>
      <c r="AE9" s="48"/>
      <c r="AF9" s="48"/>
      <c r="AG9" s="47"/>
      <c r="AH9" s="44"/>
      <c r="AI9" s="117"/>
    </row>
    <row r="10" spans="1:35" ht="12.75">
      <c r="A10" s="69">
        <v>3</v>
      </c>
      <c r="B10" s="6"/>
      <c r="C10" s="45"/>
      <c r="D10" s="47"/>
      <c r="E10" s="48"/>
      <c r="F10" s="45"/>
      <c r="G10" s="14"/>
      <c r="H10" s="44"/>
      <c r="I10" s="70">
        <f t="shared" si="0"/>
        <v>0</v>
      </c>
      <c r="J10" s="74">
        <f t="shared" si="1"/>
        <v>0</v>
      </c>
      <c r="K10" s="90">
        <f t="shared" si="2"/>
        <v>0</v>
      </c>
      <c r="L10" s="69">
        <f t="shared" si="3"/>
        <v>0</v>
      </c>
      <c r="M10" s="52"/>
      <c r="N10" s="106"/>
      <c r="O10" s="108">
        <f t="shared" si="4"/>
        <v>0</v>
      </c>
      <c r="P10" s="58">
        <f t="shared" si="5"/>
        <v>0</v>
      </c>
      <c r="Q10" s="71">
        <f t="shared" si="6"/>
        <v>0</v>
      </c>
      <c r="R10" s="72">
        <f t="shared" si="7"/>
        <v>0</v>
      </c>
      <c r="S10" s="72">
        <f t="shared" si="8"/>
        <v>0</v>
      </c>
      <c r="T10" s="72">
        <f t="shared" si="9"/>
        <v>0</v>
      </c>
      <c r="U10" s="72">
        <f t="shared" si="10"/>
        <v>0</v>
      </c>
      <c r="V10" s="73">
        <f t="shared" si="11"/>
        <v>0</v>
      </c>
      <c r="W10" s="45"/>
      <c r="X10" s="47"/>
      <c r="Y10" s="47"/>
      <c r="Z10" s="47"/>
      <c r="AA10" s="47"/>
      <c r="AB10" s="44"/>
      <c r="AC10" s="45"/>
      <c r="AD10" s="48"/>
      <c r="AE10" s="48"/>
      <c r="AF10" s="48"/>
      <c r="AG10" s="47"/>
      <c r="AH10" s="48"/>
      <c r="AI10" s="110"/>
    </row>
    <row r="11" spans="1:35" ht="12.75">
      <c r="A11" s="69">
        <v>4</v>
      </c>
      <c r="B11" s="6"/>
      <c r="C11" s="45"/>
      <c r="D11" s="47"/>
      <c r="E11" s="48"/>
      <c r="F11" s="45"/>
      <c r="G11" s="14"/>
      <c r="H11" s="44"/>
      <c r="I11" s="70">
        <f t="shared" si="0"/>
        <v>0</v>
      </c>
      <c r="J11" s="74">
        <f t="shared" si="1"/>
        <v>0</v>
      </c>
      <c r="K11" s="90">
        <f t="shared" si="2"/>
        <v>0</v>
      </c>
      <c r="L11" s="69">
        <f t="shared" si="3"/>
        <v>0</v>
      </c>
      <c r="M11" s="52"/>
      <c r="N11" s="46"/>
      <c r="O11" s="108">
        <f t="shared" si="4"/>
        <v>0</v>
      </c>
      <c r="P11" s="58">
        <f t="shared" si="5"/>
        <v>0</v>
      </c>
      <c r="Q11" s="71">
        <f t="shared" si="6"/>
        <v>0</v>
      </c>
      <c r="R11" s="72">
        <f t="shared" si="7"/>
        <v>0</v>
      </c>
      <c r="S11" s="72">
        <f t="shared" si="8"/>
        <v>0</v>
      </c>
      <c r="T11" s="72">
        <f t="shared" si="9"/>
        <v>0</v>
      </c>
      <c r="U11" s="72">
        <f t="shared" si="10"/>
        <v>0</v>
      </c>
      <c r="V11" s="73">
        <f t="shared" si="11"/>
        <v>0</v>
      </c>
      <c r="W11" s="45"/>
      <c r="X11" s="47"/>
      <c r="Y11" s="47"/>
      <c r="Z11" s="47"/>
      <c r="AA11" s="47"/>
      <c r="AB11" s="44"/>
      <c r="AC11" s="45"/>
      <c r="AD11" s="47"/>
      <c r="AE11" s="48"/>
      <c r="AF11" s="48"/>
      <c r="AG11" s="47"/>
      <c r="AH11" s="48"/>
      <c r="AI11" s="110"/>
    </row>
    <row r="12" spans="1:35" ht="12.75">
      <c r="A12" s="69">
        <v>5</v>
      </c>
      <c r="B12" s="6"/>
      <c r="C12" s="45"/>
      <c r="D12" s="47"/>
      <c r="E12" s="48"/>
      <c r="F12" s="45"/>
      <c r="G12" s="14"/>
      <c r="H12" s="44"/>
      <c r="I12" s="70">
        <f t="shared" si="0"/>
        <v>0</v>
      </c>
      <c r="J12" s="74">
        <f t="shared" si="1"/>
        <v>0</v>
      </c>
      <c r="K12" s="90">
        <f t="shared" si="2"/>
        <v>0</v>
      </c>
      <c r="L12" s="69">
        <f t="shared" si="3"/>
        <v>0</v>
      </c>
      <c r="M12" s="52"/>
      <c r="N12" s="46"/>
      <c r="O12" s="108">
        <f t="shared" si="4"/>
        <v>0</v>
      </c>
      <c r="P12" s="58">
        <f t="shared" si="5"/>
        <v>0</v>
      </c>
      <c r="Q12" s="71">
        <f t="shared" si="6"/>
        <v>0</v>
      </c>
      <c r="R12" s="72">
        <f t="shared" si="7"/>
        <v>0</v>
      </c>
      <c r="S12" s="72">
        <f t="shared" si="8"/>
        <v>0</v>
      </c>
      <c r="T12" s="72">
        <f t="shared" si="9"/>
        <v>0</v>
      </c>
      <c r="U12" s="72">
        <f t="shared" si="10"/>
        <v>0</v>
      </c>
      <c r="V12" s="73">
        <f t="shared" si="11"/>
        <v>0</v>
      </c>
      <c r="W12" s="45"/>
      <c r="X12" s="47"/>
      <c r="Y12" s="47"/>
      <c r="Z12" s="47"/>
      <c r="AA12" s="47"/>
      <c r="AB12" s="44"/>
      <c r="AC12" s="45"/>
      <c r="AD12" s="47"/>
      <c r="AE12" s="48"/>
      <c r="AF12" s="48"/>
      <c r="AG12" s="47"/>
      <c r="AH12" s="48"/>
      <c r="AI12" s="110"/>
    </row>
    <row r="13" spans="1:35" ht="12.75">
      <c r="A13" s="69">
        <v>6</v>
      </c>
      <c r="B13" s="6"/>
      <c r="C13" s="45"/>
      <c r="D13" s="47"/>
      <c r="E13" s="48"/>
      <c r="F13" s="45"/>
      <c r="G13" s="14"/>
      <c r="H13" s="44"/>
      <c r="I13" s="70">
        <f t="shared" si="0"/>
        <v>0</v>
      </c>
      <c r="J13" s="74">
        <f t="shared" si="1"/>
        <v>0</v>
      </c>
      <c r="K13" s="90">
        <f t="shared" si="2"/>
        <v>0</v>
      </c>
      <c r="L13" s="69">
        <f t="shared" si="3"/>
        <v>0</v>
      </c>
      <c r="M13" s="52"/>
      <c r="N13" s="46"/>
      <c r="O13" s="108">
        <f t="shared" si="4"/>
        <v>0</v>
      </c>
      <c r="P13" s="58">
        <f t="shared" si="5"/>
        <v>0</v>
      </c>
      <c r="Q13" s="71">
        <f t="shared" si="6"/>
        <v>0</v>
      </c>
      <c r="R13" s="72">
        <f t="shared" si="7"/>
        <v>0</v>
      </c>
      <c r="S13" s="72">
        <f t="shared" si="8"/>
        <v>0</v>
      </c>
      <c r="T13" s="72">
        <f t="shared" si="9"/>
        <v>0</v>
      </c>
      <c r="U13" s="72">
        <f t="shared" si="10"/>
        <v>0</v>
      </c>
      <c r="V13" s="73">
        <f t="shared" si="11"/>
        <v>0</v>
      </c>
      <c r="W13" s="45"/>
      <c r="X13" s="47"/>
      <c r="Y13" s="47"/>
      <c r="Z13" s="47"/>
      <c r="AA13" s="47"/>
      <c r="AB13" s="44"/>
      <c r="AC13" s="45"/>
      <c r="AD13" s="47"/>
      <c r="AE13" s="48"/>
      <c r="AF13" s="48"/>
      <c r="AG13" s="47"/>
      <c r="AH13" s="48"/>
      <c r="AI13" s="110"/>
    </row>
    <row r="14" spans="1:35" ht="12.75">
      <c r="A14" s="69">
        <v>7</v>
      </c>
      <c r="B14" s="6"/>
      <c r="C14" s="15"/>
      <c r="D14" s="47"/>
      <c r="E14" s="48"/>
      <c r="F14" s="45"/>
      <c r="G14" s="14"/>
      <c r="H14" s="48"/>
      <c r="I14" s="70">
        <f t="shared" si="0"/>
        <v>0</v>
      </c>
      <c r="J14" s="74">
        <f t="shared" si="1"/>
        <v>0</v>
      </c>
      <c r="K14" s="90">
        <f t="shared" si="2"/>
        <v>0</v>
      </c>
      <c r="L14" s="69">
        <f t="shared" si="3"/>
        <v>0</v>
      </c>
      <c r="M14" s="50"/>
      <c r="N14" s="46"/>
      <c r="O14" s="108">
        <f t="shared" si="4"/>
        <v>0</v>
      </c>
      <c r="P14" s="58">
        <f t="shared" si="5"/>
        <v>0</v>
      </c>
      <c r="Q14" s="71">
        <f t="shared" si="6"/>
        <v>0</v>
      </c>
      <c r="R14" s="72">
        <f t="shared" si="7"/>
        <v>0</v>
      </c>
      <c r="S14" s="72">
        <f t="shared" si="8"/>
        <v>0</v>
      </c>
      <c r="T14" s="72">
        <f t="shared" si="9"/>
        <v>0</v>
      </c>
      <c r="U14" s="72">
        <f t="shared" si="10"/>
        <v>0</v>
      </c>
      <c r="V14" s="73">
        <f t="shared" si="11"/>
        <v>0</v>
      </c>
      <c r="W14" s="45"/>
      <c r="X14" s="47"/>
      <c r="Y14" s="47"/>
      <c r="Z14" s="47"/>
      <c r="AA14" s="47"/>
      <c r="AB14" s="44"/>
      <c r="AC14" s="45"/>
      <c r="AD14" s="47"/>
      <c r="AE14" s="48"/>
      <c r="AF14" s="48"/>
      <c r="AG14" s="47"/>
      <c r="AH14" s="48"/>
      <c r="AI14" s="110"/>
    </row>
    <row r="15" spans="1:35" ht="12.75">
      <c r="A15" s="69">
        <v>8</v>
      </c>
      <c r="B15" s="6"/>
      <c r="C15" s="15"/>
      <c r="D15" s="47"/>
      <c r="E15" s="48"/>
      <c r="F15" s="45"/>
      <c r="G15" s="14"/>
      <c r="H15" s="48"/>
      <c r="I15" s="70">
        <f t="shared" si="0"/>
        <v>0</v>
      </c>
      <c r="J15" s="74">
        <f t="shared" si="1"/>
        <v>0</v>
      </c>
      <c r="K15" s="90">
        <f t="shared" si="2"/>
        <v>0</v>
      </c>
      <c r="L15" s="69">
        <f t="shared" si="3"/>
        <v>0</v>
      </c>
      <c r="M15" s="50"/>
      <c r="N15" s="46"/>
      <c r="O15" s="108">
        <f t="shared" si="4"/>
        <v>0</v>
      </c>
      <c r="P15" s="58">
        <f t="shared" si="5"/>
        <v>0</v>
      </c>
      <c r="Q15" s="71">
        <f t="shared" si="6"/>
        <v>0</v>
      </c>
      <c r="R15" s="72">
        <f t="shared" si="7"/>
        <v>0</v>
      </c>
      <c r="S15" s="72">
        <f t="shared" si="8"/>
        <v>0</v>
      </c>
      <c r="T15" s="72">
        <f t="shared" si="9"/>
        <v>0</v>
      </c>
      <c r="U15" s="72">
        <f t="shared" si="10"/>
        <v>0</v>
      </c>
      <c r="V15" s="73">
        <f t="shared" si="11"/>
        <v>0</v>
      </c>
      <c r="W15" s="45"/>
      <c r="X15" s="47"/>
      <c r="Y15" s="47"/>
      <c r="Z15" s="47"/>
      <c r="AA15" s="47"/>
      <c r="AB15" s="44"/>
      <c r="AC15" s="45"/>
      <c r="AD15" s="15"/>
      <c r="AE15" s="47"/>
      <c r="AF15" s="47"/>
      <c r="AG15" s="47"/>
      <c r="AH15" s="48"/>
      <c r="AI15" s="110"/>
    </row>
    <row r="16" spans="1:35" ht="12.75">
      <c r="A16" s="69">
        <v>9</v>
      </c>
      <c r="B16" s="6"/>
      <c r="C16" s="15"/>
      <c r="D16" s="47"/>
      <c r="E16" s="48"/>
      <c r="F16" s="45"/>
      <c r="G16" s="14"/>
      <c r="H16" s="48"/>
      <c r="I16" s="70">
        <f t="shared" si="0"/>
        <v>0</v>
      </c>
      <c r="J16" s="74">
        <f t="shared" si="1"/>
        <v>0</v>
      </c>
      <c r="K16" s="90">
        <f t="shared" si="2"/>
        <v>0</v>
      </c>
      <c r="L16" s="69">
        <f t="shared" si="3"/>
        <v>0</v>
      </c>
      <c r="M16" s="50"/>
      <c r="N16" s="46"/>
      <c r="O16" s="108">
        <f t="shared" si="4"/>
        <v>0</v>
      </c>
      <c r="P16" s="58">
        <f t="shared" si="5"/>
        <v>0</v>
      </c>
      <c r="Q16" s="71">
        <f t="shared" si="6"/>
        <v>0</v>
      </c>
      <c r="R16" s="72">
        <f t="shared" si="7"/>
        <v>0</v>
      </c>
      <c r="S16" s="72">
        <f t="shared" si="8"/>
        <v>0</v>
      </c>
      <c r="T16" s="72">
        <f t="shared" si="9"/>
        <v>0</v>
      </c>
      <c r="U16" s="72">
        <f t="shared" si="10"/>
        <v>0</v>
      </c>
      <c r="V16" s="73">
        <f t="shared" si="11"/>
        <v>0</v>
      </c>
      <c r="W16" s="45"/>
      <c r="X16" s="47"/>
      <c r="Y16" s="47"/>
      <c r="Z16" s="47"/>
      <c r="AA16" s="47"/>
      <c r="AB16" s="44"/>
      <c r="AC16" s="45"/>
      <c r="AD16" s="15"/>
      <c r="AE16" s="47"/>
      <c r="AF16" s="47"/>
      <c r="AG16" s="47"/>
      <c r="AH16" s="48"/>
      <c r="AI16" s="110"/>
    </row>
    <row r="17" spans="1:35" ht="12.75">
      <c r="A17" s="69">
        <v>10</v>
      </c>
      <c r="B17" s="6"/>
      <c r="C17" s="15"/>
      <c r="D17" s="47"/>
      <c r="E17" s="48"/>
      <c r="F17" s="45"/>
      <c r="G17" s="14"/>
      <c r="H17" s="48"/>
      <c r="I17" s="70">
        <f t="shared" si="0"/>
        <v>0</v>
      </c>
      <c r="J17" s="74">
        <f t="shared" si="1"/>
        <v>0</v>
      </c>
      <c r="K17" s="90">
        <f t="shared" si="2"/>
        <v>0</v>
      </c>
      <c r="L17" s="69">
        <f t="shared" si="3"/>
        <v>0</v>
      </c>
      <c r="M17" s="50"/>
      <c r="N17" s="46"/>
      <c r="O17" s="108">
        <f t="shared" si="4"/>
        <v>0</v>
      </c>
      <c r="P17" s="58">
        <f t="shared" si="5"/>
        <v>0</v>
      </c>
      <c r="Q17" s="71">
        <f t="shared" si="6"/>
        <v>0</v>
      </c>
      <c r="R17" s="72">
        <f t="shared" si="7"/>
        <v>0</v>
      </c>
      <c r="S17" s="72">
        <f t="shared" si="8"/>
        <v>0</v>
      </c>
      <c r="T17" s="72">
        <f t="shared" si="9"/>
        <v>0</v>
      </c>
      <c r="U17" s="72">
        <f t="shared" si="10"/>
        <v>0</v>
      </c>
      <c r="V17" s="73">
        <f t="shared" si="11"/>
        <v>0</v>
      </c>
      <c r="W17" s="45"/>
      <c r="X17" s="47"/>
      <c r="Y17" s="47"/>
      <c r="Z17" s="47"/>
      <c r="AA17" s="47"/>
      <c r="AB17" s="44"/>
      <c r="AC17" s="45"/>
      <c r="AD17" s="15"/>
      <c r="AE17" s="47"/>
      <c r="AF17" s="47"/>
      <c r="AG17" s="47"/>
      <c r="AH17" s="48"/>
      <c r="AI17" s="110"/>
    </row>
    <row r="18" spans="1:35" ht="12.75">
      <c r="A18" s="69">
        <v>11</v>
      </c>
      <c r="B18" s="6"/>
      <c r="C18" s="15"/>
      <c r="D18" s="47"/>
      <c r="E18" s="48"/>
      <c r="F18" s="45"/>
      <c r="G18" s="14"/>
      <c r="H18" s="48"/>
      <c r="I18" s="70">
        <f t="shared" si="0"/>
        <v>0</v>
      </c>
      <c r="J18" s="74">
        <f t="shared" si="1"/>
        <v>0</v>
      </c>
      <c r="K18" s="90">
        <f t="shared" si="2"/>
        <v>0</v>
      </c>
      <c r="L18" s="69">
        <f t="shared" si="3"/>
        <v>0</v>
      </c>
      <c r="M18" s="50"/>
      <c r="N18" s="46"/>
      <c r="O18" s="108">
        <f t="shared" si="4"/>
        <v>0</v>
      </c>
      <c r="P18" s="58">
        <f t="shared" si="5"/>
        <v>0</v>
      </c>
      <c r="Q18" s="71">
        <f t="shared" si="6"/>
        <v>0</v>
      </c>
      <c r="R18" s="72">
        <f t="shared" si="7"/>
        <v>0</v>
      </c>
      <c r="S18" s="72">
        <f t="shared" si="8"/>
        <v>0</v>
      </c>
      <c r="T18" s="72">
        <f t="shared" si="9"/>
        <v>0</v>
      </c>
      <c r="U18" s="72">
        <f t="shared" si="10"/>
        <v>0</v>
      </c>
      <c r="V18" s="73">
        <f t="shared" si="11"/>
        <v>0</v>
      </c>
      <c r="W18" s="45"/>
      <c r="X18" s="47"/>
      <c r="Y18" s="47"/>
      <c r="Z18" s="47"/>
      <c r="AA18" s="47"/>
      <c r="AB18" s="44"/>
      <c r="AC18" s="45"/>
      <c r="AD18" s="15"/>
      <c r="AE18" s="47"/>
      <c r="AF18" s="47"/>
      <c r="AG18" s="47"/>
      <c r="AH18" s="48"/>
      <c r="AI18" s="110"/>
    </row>
    <row r="19" spans="1:35" ht="12.75">
      <c r="A19" s="69">
        <v>12</v>
      </c>
      <c r="B19" s="6"/>
      <c r="C19" s="15"/>
      <c r="D19" s="47"/>
      <c r="E19" s="48"/>
      <c r="F19" s="45"/>
      <c r="G19" s="14"/>
      <c r="H19" s="48"/>
      <c r="I19" s="70">
        <f t="shared" si="0"/>
        <v>0</v>
      </c>
      <c r="J19" s="74">
        <f t="shared" si="1"/>
        <v>0</v>
      </c>
      <c r="K19" s="90">
        <f t="shared" si="2"/>
        <v>0</v>
      </c>
      <c r="L19" s="69">
        <f t="shared" si="3"/>
        <v>0</v>
      </c>
      <c r="M19" s="50"/>
      <c r="N19" s="46"/>
      <c r="O19" s="108">
        <f t="shared" si="4"/>
        <v>0</v>
      </c>
      <c r="P19" s="58">
        <f t="shared" si="5"/>
        <v>0</v>
      </c>
      <c r="Q19" s="71">
        <f t="shared" si="6"/>
        <v>0</v>
      </c>
      <c r="R19" s="72">
        <f t="shared" si="7"/>
        <v>0</v>
      </c>
      <c r="S19" s="72">
        <f t="shared" si="8"/>
        <v>0</v>
      </c>
      <c r="T19" s="72">
        <f t="shared" si="9"/>
        <v>0</v>
      </c>
      <c r="U19" s="72">
        <f t="shared" si="10"/>
        <v>0</v>
      </c>
      <c r="V19" s="73">
        <f t="shared" si="11"/>
        <v>0</v>
      </c>
      <c r="W19" s="45"/>
      <c r="X19" s="47"/>
      <c r="Y19" s="47"/>
      <c r="Z19" s="47"/>
      <c r="AA19" s="47"/>
      <c r="AB19" s="44"/>
      <c r="AC19" s="45"/>
      <c r="AD19" s="15"/>
      <c r="AE19" s="47"/>
      <c r="AF19" s="47"/>
      <c r="AG19" s="47"/>
      <c r="AH19" s="48"/>
      <c r="AI19" s="110"/>
    </row>
    <row r="20" spans="1:35" ht="12.75">
      <c r="A20" s="69">
        <v>13</v>
      </c>
      <c r="B20" s="6"/>
      <c r="C20" s="15"/>
      <c r="D20" s="47"/>
      <c r="E20" s="48"/>
      <c r="F20" s="45"/>
      <c r="G20" s="14"/>
      <c r="H20" s="48"/>
      <c r="I20" s="70">
        <f t="shared" si="0"/>
        <v>0</v>
      </c>
      <c r="J20" s="74">
        <f t="shared" si="1"/>
        <v>0</v>
      </c>
      <c r="K20" s="90">
        <f t="shared" si="2"/>
        <v>0</v>
      </c>
      <c r="L20" s="69">
        <f t="shared" si="3"/>
        <v>0</v>
      </c>
      <c r="M20" s="50"/>
      <c r="N20" s="46"/>
      <c r="O20" s="108">
        <f t="shared" si="4"/>
        <v>0</v>
      </c>
      <c r="P20" s="58">
        <f t="shared" si="5"/>
        <v>0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0</v>
      </c>
      <c r="U20" s="72">
        <f t="shared" si="10"/>
        <v>0</v>
      </c>
      <c r="V20" s="73">
        <f t="shared" si="11"/>
        <v>0</v>
      </c>
      <c r="W20" s="45"/>
      <c r="X20" s="47"/>
      <c r="Y20" s="47"/>
      <c r="Z20" s="47"/>
      <c r="AA20" s="47"/>
      <c r="AB20" s="44"/>
      <c r="AC20" s="45"/>
      <c r="AD20" s="15"/>
      <c r="AE20" s="15"/>
      <c r="AF20" s="15"/>
      <c r="AG20" s="47"/>
      <c r="AH20" s="48"/>
      <c r="AI20" s="110"/>
    </row>
    <row r="21" spans="1:35" ht="12.75">
      <c r="A21" s="69">
        <v>14</v>
      </c>
      <c r="B21" s="49"/>
      <c r="C21" s="15"/>
      <c r="D21" s="47"/>
      <c r="E21" s="48"/>
      <c r="F21" s="45"/>
      <c r="G21" s="47"/>
      <c r="H21" s="48"/>
      <c r="I21" s="70">
        <f t="shared" si="0"/>
        <v>0</v>
      </c>
      <c r="J21" s="74">
        <f t="shared" si="1"/>
        <v>0</v>
      </c>
      <c r="K21" s="90">
        <f t="shared" si="2"/>
        <v>0</v>
      </c>
      <c r="L21" s="69">
        <f t="shared" si="3"/>
        <v>0</v>
      </c>
      <c r="M21" s="50"/>
      <c r="N21" s="46"/>
      <c r="O21" s="108">
        <f t="shared" si="4"/>
        <v>0</v>
      </c>
      <c r="P21" s="58">
        <f t="shared" si="5"/>
        <v>0</v>
      </c>
      <c r="Q21" s="71">
        <f t="shared" si="6"/>
        <v>0</v>
      </c>
      <c r="R21" s="72">
        <f t="shared" si="7"/>
        <v>0</v>
      </c>
      <c r="S21" s="72">
        <f t="shared" si="8"/>
        <v>0</v>
      </c>
      <c r="T21" s="72">
        <f t="shared" si="9"/>
        <v>0</v>
      </c>
      <c r="U21" s="72">
        <f t="shared" si="10"/>
        <v>0</v>
      </c>
      <c r="V21" s="73">
        <f t="shared" si="11"/>
        <v>0</v>
      </c>
      <c r="W21" s="45"/>
      <c r="X21" s="15"/>
      <c r="Y21" s="15"/>
      <c r="Z21" s="15"/>
      <c r="AA21" s="47"/>
      <c r="AB21" s="44"/>
      <c r="AC21" s="45"/>
      <c r="AD21" s="15"/>
      <c r="AE21" s="15"/>
      <c r="AF21" s="15"/>
      <c r="AG21" s="47"/>
      <c r="AH21" s="48"/>
      <c r="AI21" s="110"/>
    </row>
    <row r="22" spans="1:35" ht="12.75">
      <c r="A22" s="69">
        <v>15</v>
      </c>
      <c r="B22" s="6"/>
      <c r="C22" s="15"/>
      <c r="D22" s="47"/>
      <c r="E22" s="48"/>
      <c r="F22" s="45"/>
      <c r="G22" s="47"/>
      <c r="H22" s="48"/>
      <c r="I22" s="70">
        <f t="shared" si="0"/>
        <v>0</v>
      </c>
      <c r="J22" s="74">
        <f t="shared" si="1"/>
        <v>0</v>
      </c>
      <c r="K22" s="90">
        <f t="shared" si="2"/>
        <v>0</v>
      </c>
      <c r="L22" s="69">
        <f t="shared" si="3"/>
        <v>0</v>
      </c>
      <c r="M22" s="50"/>
      <c r="N22" s="46"/>
      <c r="O22" s="108">
        <f t="shared" si="4"/>
        <v>0</v>
      </c>
      <c r="P22" s="58">
        <f t="shared" si="5"/>
        <v>0</v>
      </c>
      <c r="Q22" s="71">
        <f t="shared" si="6"/>
        <v>0</v>
      </c>
      <c r="R22" s="72">
        <f t="shared" si="7"/>
        <v>0</v>
      </c>
      <c r="S22" s="72">
        <f t="shared" si="8"/>
        <v>0</v>
      </c>
      <c r="T22" s="72">
        <f t="shared" si="9"/>
        <v>0</v>
      </c>
      <c r="U22" s="72">
        <f t="shared" si="10"/>
        <v>0</v>
      </c>
      <c r="V22" s="73">
        <f t="shared" si="11"/>
        <v>0</v>
      </c>
      <c r="W22" s="45"/>
      <c r="X22" s="15"/>
      <c r="Y22" s="15"/>
      <c r="Z22" s="15"/>
      <c r="AA22" s="47"/>
      <c r="AB22" s="44"/>
      <c r="AC22" s="45"/>
      <c r="AD22" s="15"/>
      <c r="AE22" s="15"/>
      <c r="AF22" s="15"/>
      <c r="AG22" s="47"/>
      <c r="AH22" s="48"/>
      <c r="AI22" s="110"/>
    </row>
    <row r="23" spans="1:35" ht="12.75">
      <c r="A23" s="69">
        <v>16</v>
      </c>
      <c r="B23" s="6"/>
      <c r="C23" s="45"/>
      <c r="D23" s="47"/>
      <c r="E23" s="48"/>
      <c r="F23" s="45"/>
      <c r="G23" s="14"/>
      <c r="H23" s="44"/>
      <c r="I23" s="70">
        <f t="shared" si="0"/>
        <v>0</v>
      </c>
      <c r="J23" s="74">
        <f t="shared" si="1"/>
        <v>0</v>
      </c>
      <c r="K23" s="90">
        <f t="shared" si="2"/>
        <v>0</v>
      </c>
      <c r="L23" s="69">
        <f t="shared" si="3"/>
        <v>0</v>
      </c>
      <c r="M23" s="83"/>
      <c r="N23" s="46"/>
      <c r="O23" s="108">
        <f t="shared" si="4"/>
        <v>0</v>
      </c>
      <c r="P23" s="58">
        <f t="shared" si="5"/>
        <v>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0</v>
      </c>
      <c r="W23" s="45"/>
      <c r="X23" s="47"/>
      <c r="Y23" s="47"/>
      <c r="Z23" s="47"/>
      <c r="AA23" s="47"/>
      <c r="AB23" s="44"/>
      <c r="AC23" s="45"/>
      <c r="AD23" s="15"/>
      <c r="AE23" s="15"/>
      <c r="AF23" s="15"/>
      <c r="AG23" s="47"/>
      <c r="AH23" s="48"/>
      <c r="AI23" s="110"/>
    </row>
    <row r="24" spans="1:35" ht="12.75">
      <c r="A24" s="69">
        <v>17</v>
      </c>
      <c r="B24" s="6"/>
      <c r="C24" s="15"/>
      <c r="D24" s="47"/>
      <c r="E24" s="48"/>
      <c r="F24" s="45"/>
      <c r="G24" s="48"/>
      <c r="H24" s="44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50"/>
      <c r="N24" s="46"/>
      <c r="O24" s="108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47"/>
      <c r="AB24" s="44"/>
      <c r="AC24" s="45"/>
      <c r="AD24" s="15"/>
      <c r="AE24" s="15"/>
      <c r="AF24" s="15"/>
      <c r="AG24" s="47"/>
      <c r="AH24" s="48"/>
      <c r="AI24" s="55"/>
    </row>
    <row r="25" spans="1:35" ht="12.75">
      <c r="A25" s="69">
        <v>18</v>
      </c>
      <c r="B25" s="6"/>
      <c r="C25" s="15"/>
      <c r="D25" s="47"/>
      <c r="E25" s="48"/>
      <c r="F25" s="45"/>
      <c r="G25" s="47"/>
      <c r="H25" s="44"/>
      <c r="I25" s="70">
        <f t="shared" si="0"/>
        <v>0</v>
      </c>
      <c r="J25" s="74">
        <f t="shared" si="1"/>
        <v>0</v>
      </c>
      <c r="K25" s="90">
        <f t="shared" si="2"/>
        <v>0</v>
      </c>
      <c r="L25" s="69">
        <f t="shared" si="3"/>
        <v>0</v>
      </c>
      <c r="M25" s="52"/>
      <c r="N25" s="53"/>
      <c r="O25" s="108">
        <f t="shared" si="4"/>
        <v>0</v>
      </c>
      <c r="P25" s="58">
        <f t="shared" si="5"/>
        <v>0</v>
      </c>
      <c r="Q25" s="71">
        <f t="shared" si="6"/>
        <v>0</v>
      </c>
      <c r="R25" s="72">
        <f t="shared" si="7"/>
        <v>0</v>
      </c>
      <c r="S25" s="72">
        <f t="shared" si="8"/>
        <v>0</v>
      </c>
      <c r="T25" s="72">
        <f t="shared" si="9"/>
        <v>0</v>
      </c>
      <c r="U25" s="72">
        <f t="shared" si="10"/>
        <v>0</v>
      </c>
      <c r="V25" s="73">
        <f t="shared" si="11"/>
        <v>0</v>
      </c>
      <c r="W25" s="45"/>
      <c r="X25" s="47"/>
      <c r="Y25" s="47"/>
      <c r="Z25" s="47"/>
      <c r="AA25" s="47"/>
      <c r="AB25" s="44"/>
      <c r="AC25" s="45"/>
      <c r="AD25" s="15"/>
      <c r="AE25" s="15"/>
      <c r="AF25" s="15"/>
      <c r="AG25" s="47"/>
      <c r="AH25" s="44"/>
      <c r="AI25" s="110"/>
    </row>
    <row r="26" spans="1:35" ht="12.75">
      <c r="A26" s="69">
        <v>19</v>
      </c>
      <c r="B26" s="51"/>
      <c r="C26" s="15"/>
      <c r="D26" s="47"/>
      <c r="E26" s="48"/>
      <c r="F26" s="45"/>
      <c r="G26" s="47"/>
      <c r="H26" s="44"/>
      <c r="I26" s="70">
        <f t="shared" si="0"/>
        <v>0</v>
      </c>
      <c r="J26" s="74">
        <f t="shared" si="1"/>
        <v>0</v>
      </c>
      <c r="K26" s="90">
        <f t="shared" si="2"/>
        <v>0</v>
      </c>
      <c r="L26" s="69">
        <f t="shared" si="3"/>
        <v>0</v>
      </c>
      <c r="M26" s="50"/>
      <c r="N26" s="46"/>
      <c r="O26" s="108">
        <f t="shared" si="4"/>
        <v>0</v>
      </c>
      <c r="P26" s="58">
        <f t="shared" si="5"/>
        <v>0</v>
      </c>
      <c r="Q26" s="71">
        <f t="shared" si="6"/>
        <v>0</v>
      </c>
      <c r="R26" s="72">
        <f t="shared" si="7"/>
        <v>0</v>
      </c>
      <c r="S26" s="72">
        <f t="shared" si="8"/>
        <v>0</v>
      </c>
      <c r="T26" s="72">
        <f t="shared" si="9"/>
        <v>0</v>
      </c>
      <c r="U26" s="72">
        <f t="shared" si="10"/>
        <v>0</v>
      </c>
      <c r="V26" s="73">
        <f t="shared" si="11"/>
        <v>0</v>
      </c>
      <c r="W26" s="45"/>
      <c r="X26" s="47"/>
      <c r="Y26" s="47"/>
      <c r="Z26" s="47"/>
      <c r="AA26" s="47"/>
      <c r="AB26" s="44"/>
      <c r="AC26" s="45"/>
      <c r="AD26" s="15"/>
      <c r="AE26" s="15"/>
      <c r="AF26" s="15"/>
      <c r="AG26" s="47"/>
      <c r="AH26" s="44"/>
      <c r="AI26" s="110"/>
    </row>
    <row r="27" spans="1:35" ht="12.75">
      <c r="A27" s="69">
        <v>20</v>
      </c>
      <c r="B27" s="6"/>
      <c r="C27" s="45"/>
      <c r="D27" s="47"/>
      <c r="E27" s="48"/>
      <c r="F27" s="45"/>
      <c r="G27" s="14"/>
      <c r="H27" s="44"/>
      <c r="I27" s="70">
        <f t="shared" si="0"/>
        <v>0</v>
      </c>
      <c r="J27" s="74">
        <f t="shared" si="1"/>
        <v>0</v>
      </c>
      <c r="K27" s="90">
        <f t="shared" si="2"/>
        <v>0</v>
      </c>
      <c r="L27" s="69">
        <f t="shared" si="3"/>
        <v>0</v>
      </c>
      <c r="M27" s="50"/>
      <c r="N27" s="53"/>
      <c r="O27" s="108">
        <f t="shared" si="4"/>
        <v>0</v>
      </c>
      <c r="P27" s="58">
        <f t="shared" si="5"/>
        <v>0</v>
      </c>
      <c r="Q27" s="71">
        <f t="shared" si="6"/>
        <v>0</v>
      </c>
      <c r="R27" s="72">
        <f t="shared" si="7"/>
        <v>0</v>
      </c>
      <c r="S27" s="72">
        <f t="shared" si="8"/>
        <v>0</v>
      </c>
      <c r="T27" s="72">
        <f t="shared" si="9"/>
        <v>0</v>
      </c>
      <c r="U27" s="72">
        <f t="shared" si="10"/>
        <v>0</v>
      </c>
      <c r="V27" s="73">
        <f t="shared" si="11"/>
        <v>0</v>
      </c>
      <c r="W27" s="45"/>
      <c r="X27" s="47"/>
      <c r="Y27" s="47"/>
      <c r="Z27" s="47"/>
      <c r="AA27" s="47"/>
      <c r="AB27" s="44"/>
      <c r="AC27" s="45"/>
      <c r="AD27" s="15"/>
      <c r="AE27" s="15"/>
      <c r="AF27" s="15"/>
      <c r="AG27" s="47"/>
      <c r="AH27" s="48"/>
      <c r="AI27" s="110"/>
    </row>
    <row r="28" spans="1:35" ht="12.75">
      <c r="A28" s="69">
        <v>21</v>
      </c>
      <c r="B28" s="6"/>
      <c r="C28" s="45"/>
      <c r="D28" s="47"/>
      <c r="E28" s="48"/>
      <c r="F28" s="45"/>
      <c r="G28" s="14"/>
      <c r="H28" s="44"/>
      <c r="I28" s="70">
        <f t="shared" si="0"/>
        <v>0</v>
      </c>
      <c r="J28" s="74">
        <f t="shared" si="1"/>
        <v>0</v>
      </c>
      <c r="K28" s="90">
        <f t="shared" si="2"/>
        <v>0</v>
      </c>
      <c r="L28" s="69">
        <f t="shared" si="3"/>
        <v>0</v>
      </c>
      <c r="M28" s="50"/>
      <c r="N28" s="53"/>
      <c r="O28" s="108">
        <f t="shared" si="4"/>
        <v>0</v>
      </c>
      <c r="P28" s="58">
        <f t="shared" si="5"/>
        <v>0</v>
      </c>
      <c r="Q28" s="71">
        <f t="shared" si="6"/>
        <v>0</v>
      </c>
      <c r="R28" s="72">
        <f t="shared" si="7"/>
        <v>0</v>
      </c>
      <c r="S28" s="72">
        <f t="shared" si="8"/>
        <v>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/>
      <c r="X28" s="47"/>
      <c r="Y28" s="47"/>
      <c r="Z28" s="47"/>
      <c r="AA28" s="47"/>
      <c r="AB28" s="44"/>
      <c r="AC28" s="45"/>
      <c r="AD28" s="15"/>
      <c r="AE28" s="15"/>
      <c r="AF28" s="15"/>
      <c r="AG28" s="47"/>
      <c r="AH28" s="48"/>
      <c r="AI28" s="110"/>
    </row>
    <row r="29" spans="1:35" ht="12.75">
      <c r="A29" s="69">
        <v>22</v>
      </c>
      <c r="B29" s="6"/>
      <c r="C29" s="45"/>
      <c r="D29" s="47"/>
      <c r="E29" s="48"/>
      <c r="F29" s="45"/>
      <c r="G29" s="14"/>
      <c r="H29" s="44"/>
      <c r="I29" s="70">
        <f t="shared" si="0"/>
        <v>0</v>
      </c>
      <c r="J29" s="74">
        <f t="shared" si="1"/>
        <v>0</v>
      </c>
      <c r="K29" s="90">
        <f t="shared" si="2"/>
        <v>0</v>
      </c>
      <c r="L29" s="69">
        <f t="shared" si="3"/>
        <v>0</v>
      </c>
      <c r="M29" s="50"/>
      <c r="N29" s="46"/>
      <c r="O29" s="108">
        <f t="shared" si="4"/>
        <v>0</v>
      </c>
      <c r="P29" s="58">
        <f t="shared" si="5"/>
        <v>0</v>
      </c>
      <c r="Q29" s="71">
        <f t="shared" si="6"/>
        <v>0</v>
      </c>
      <c r="R29" s="72">
        <f t="shared" si="7"/>
        <v>0</v>
      </c>
      <c r="S29" s="72">
        <f t="shared" si="8"/>
        <v>0</v>
      </c>
      <c r="T29" s="72">
        <f t="shared" si="9"/>
        <v>0</v>
      </c>
      <c r="U29" s="72">
        <f t="shared" si="10"/>
        <v>0</v>
      </c>
      <c r="V29" s="73">
        <f t="shared" si="11"/>
        <v>0</v>
      </c>
      <c r="W29" s="45"/>
      <c r="X29" s="47"/>
      <c r="Y29" s="47"/>
      <c r="Z29" s="47"/>
      <c r="AA29" s="47"/>
      <c r="AB29" s="44"/>
      <c r="AC29" s="45"/>
      <c r="AD29" s="15"/>
      <c r="AE29" s="15"/>
      <c r="AF29" s="15"/>
      <c r="AG29" s="47"/>
      <c r="AH29" s="48"/>
      <c r="AI29" s="110"/>
    </row>
    <row r="30" spans="1:35" ht="12.75">
      <c r="A30" s="69">
        <v>23</v>
      </c>
      <c r="B30" s="6"/>
      <c r="C30" s="45"/>
      <c r="D30" s="47"/>
      <c r="E30" s="44"/>
      <c r="F30" s="15"/>
      <c r="G30" s="47"/>
      <c r="H30" s="48"/>
      <c r="I30" s="70">
        <f t="shared" si="0"/>
        <v>0</v>
      </c>
      <c r="J30" s="74">
        <f t="shared" si="1"/>
        <v>0</v>
      </c>
      <c r="K30" s="90">
        <f t="shared" si="2"/>
        <v>0</v>
      </c>
      <c r="L30" s="69">
        <f t="shared" si="3"/>
        <v>0</v>
      </c>
      <c r="M30" s="50"/>
      <c r="N30" s="46"/>
      <c r="O30" s="108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47"/>
      <c r="AB30" s="44"/>
      <c r="AC30" s="15"/>
      <c r="AD30" s="47"/>
      <c r="AE30" s="47"/>
      <c r="AF30" s="47"/>
      <c r="AG30" s="47"/>
      <c r="AH30" s="48"/>
      <c r="AI30" s="110"/>
    </row>
    <row r="31" spans="1:35" ht="12.75">
      <c r="A31" s="69">
        <v>24</v>
      </c>
      <c r="B31" s="54"/>
      <c r="C31" s="55"/>
      <c r="D31" s="47"/>
      <c r="E31" s="48"/>
      <c r="F31" s="45"/>
      <c r="G31" s="47"/>
      <c r="H31" s="44"/>
      <c r="I31" s="70">
        <f t="shared" si="0"/>
        <v>0</v>
      </c>
      <c r="J31" s="74">
        <f t="shared" si="1"/>
        <v>0</v>
      </c>
      <c r="K31" s="90">
        <f t="shared" si="2"/>
        <v>0</v>
      </c>
      <c r="L31" s="69">
        <f t="shared" si="3"/>
        <v>0</v>
      </c>
      <c r="M31" s="50"/>
      <c r="N31" s="46"/>
      <c r="O31" s="108">
        <f t="shared" si="4"/>
        <v>0</v>
      </c>
      <c r="P31" s="58">
        <f t="shared" si="5"/>
        <v>0</v>
      </c>
      <c r="Q31" s="71">
        <f t="shared" si="6"/>
        <v>0</v>
      </c>
      <c r="R31" s="72">
        <f t="shared" si="7"/>
        <v>0</v>
      </c>
      <c r="S31" s="72">
        <f t="shared" si="8"/>
        <v>0</v>
      </c>
      <c r="T31" s="72">
        <f t="shared" si="9"/>
        <v>0</v>
      </c>
      <c r="U31" s="72">
        <f t="shared" si="10"/>
        <v>0</v>
      </c>
      <c r="V31" s="73">
        <f t="shared" si="11"/>
        <v>0</v>
      </c>
      <c r="W31" s="45"/>
      <c r="X31" s="47"/>
      <c r="Y31" s="47"/>
      <c r="Z31" s="47"/>
      <c r="AA31" s="47"/>
      <c r="AB31" s="44"/>
      <c r="AC31" s="15"/>
      <c r="AD31" s="15"/>
      <c r="AE31" s="15"/>
      <c r="AF31" s="15"/>
      <c r="AG31" s="47"/>
      <c r="AH31" s="48"/>
      <c r="AI31" s="111"/>
    </row>
    <row r="32" spans="1:35" ht="12.75">
      <c r="A32" s="69">
        <v>25</v>
      </c>
      <c r="B32" s="54"/>
      <c r="C32" s="55"/>
      <c r="D32" s="47"/>
      <c r="E32" s="48"/>
      <c r="F32" s="45"/>
      <c r="G32" s="47"/>
      <c r="H32" s="44"/>
      <c r="I32" s="70">
        <f t="shared" si="0"/>
        <v>0</v>
      </c>
      <c r="J32" s="74">
        <f t="shared" si="1"/>
        <v>0</v>
      </c>
      <c r="K32" s="90">
        <f t="shared" si="2"/>
        <v>0</v>
      </c>
      <c r="L32" s="69">
        <f t="shared" si="3"/>
        <v>0</v>
      </c>
      <c r="M32" s="50"/>
      <c r="N32" s="46"/>
      <c r="O32" s="108">
        <f t="shared" si="4"/>
        <v>0</v>
      </c>
      <c r="P32" s="58">
        <f t="shared" si="5"/>
        <v>0</v>
      </c>
      <c r="Q32" s="71">
        <f t="shared" si="6"/>
        <v>0</v>
      </c>
      <c r="R32" s="72">
        <f t="shared" si="7"/>
        <v>0</v>
      </c>
      <c r="S32" s="72">
        <f t="shared" si="8"/>
        <v>0</v>
      </c>
      <c r="T32" s="72">
        <f t="shared" si="9"/>
        <v>0</v>
      </c>
      <c r="U32" s="72">
        <f t="shared" si="10"/>
        <v>0</v>
      </c>
      <c r="V32" s="73">
        <f t="shared" si="11"/>
        <v>0</v>
      </c>
      <c r="W32" s="45"/>
      <c r="X32" s="47"/>
      <c r="Y32" s="47"/>
      <c r="Z32" s="47"/>
      <c r="AA32" s="47"/>
      <c r="AB32" s="44"/>
      <c r="AC32" s="15"/>
      <c r="AD32" s="15"/>
      <c r="AE32" s="15"/>
      <c r="AF32" s="15"/>
      <c r="AG32" s="47"/>
      <c r="AH32" s="48"/>
      <c r="AI32" s="110"/>
    </row>
    <row r="33" spans="1:35" ht="12.75">
      <c r="A33" s="69">
        <v>26</v>
      </c>
      <c r="B33" s="51"/>
      <c r="C33" s="55"/>
      <c r="D33" s="47"/>
      <c r="E33" s="48"/>
      <c r="F33" s="45"/>
      <c r="G33" s="14"/>
      <c r="H33" s="44"/>
      <c r="I33" s="70">
        <f t="shared" si="0"/>
        <v>0</v>
      </c>
      <c r="J33" s="74">
        <f t="shared" si="1"/>
        <v>0</v>
      </c>
      <c r="K33" s="90">
        <f t="shared" si="2"/>
        <v>0</v>
      </c>
      <c r="L33" s="69">
        <f t="shared" si="3"/>
        <v>0</v>
      </c>
      <c r="M33" s="50"/>
      <c r="N33" s="46"/>
      <c r="O33" s="108">
        <f t="shared" si="4"/>
        <v>0</v>
      </c>
      <c r="P33" s="58">
        <f t="shared" si="5"/>
        <v>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0</v>
      </c>
      <c r="W33" s="45"/>
      <c r="X33" s="47"/>
      <c r="Y33" s="47"/>
      <c r="Z33" s="47"/>
      <c r="AA33" s="47"/>
      <c r="AB33" s="44"/>
      <c r="AC33" s="15"/>
      <c r="AD33" s="15"/>
      <c r="AE33" s="15"/>
      <c r="AF33" s="15"/>
      <c r="AG33" s="47"/>
      <c r="AH33" s="44"/>
      <c r="AI33" s="110"/>
    </row>
    <row r="34" spans="1:35" ht="12.75">
      <c r="A34" s="69">
        <v>27</v>
      </c>
      <c r="B34" s="51"/>
      <c r="C34" s="55"/>
      <c r="D34" s="47"/>
      <c r="E34" s="48"/>
      <c r="F34" s="45"/>
      <c r="G34" s="14"/>
      <c r="H34" s="44"/>
      <c r="I34" s="70">
        <f t="shared" si="0"/>
        <v>0</v>
      </c>
      <c r="J34" s="74">
        <f t="shared" si="1"/>
        <v>0</v>
      </c>
      <c r="K34" s="90">
        <f t="shared" si="2"/>
        <v>0</v>
      </c>
      <c r="L34" s="69">
        <f t="shared" si="3"/>
        <v>0</v>
      </c>
      <c r="M34" s="50"/>
      <c r="N34" s="46"/>
      <c r="O34" s="108">
        <f t="shared" si="4"/>
        <v>0</v>
      </c>
      <c r="P34" s="58">
        <f t="shared" si="5"/>
        <v>0</v>
      </c>
      <c r="Q34" s="71">
        <f t="shared" si="6"/>
        <v>0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3">
        <f t="shared" si="11"/>
        <v>0</v>
      </c>
      <c r="W34" s="45"/>
      <c r="X34" s="47"/>
      <c r="Y34" s="47"/>
      <c r="Z34" s="47"/>
      <c r="AA34" s="47"/>
      <c r="AB34" s="44"/>
      <c r="AC34" s="15"/>
      <c r="AD34" s="15"/>
      <c r="AE34" s="15"/>
      <c r="AF34" s="15"/>
      <c r="AG34" s="47"/>
      <c r="AH34" s="48"/>
      <c r="AI34" s="55"/>
    </row>
    <row r="35" spans="1:35" ht="12.75">
      <c r="A35" s="69">
        <v>28</v>
      </c>
      <c r="B35" s="6"/>
      <c r="C35" s="45"/>
      <c r="D35" s="47"/>
      <c r="E35" s="48"/>
      <c r="F35" s="45"/>
      <c r="G35" s="14"/>
      <c r="H35" s="44"/>
      <c r="I35" s="70">
        <f t="shared" si="0"/>
        <v>0</v>
      </c>
      <c r="J35" s="74">
        <f t="shared" si="1"/>
        <v>0</v>
      </c>
      <c r="K35" s="90">
        <f t="shared" si="2"/>
        <v>0</v>
      </c>
      <c r="L35" s="69">
        <f t="shared" si="3"/>
        <v>0</v>
      </c>
      <c r="M35" s="50"/>
      <c r="N35" s="46"/>
      <c r="O35" s="108">
        <f t="shared" si="4"/>
        <v>0</v>
      </c>
      <c r="P35" s="58">
        <f t="shared" si="5"/>
        <v>0</v>
      </c>
      <c r="Q35" s="71">
        <f t="shared" si="6"/>
        <v>0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3">
        <f t="shared" si="11"/>
        <v>0</v>
      </c>
      <c r="W35" s="45"/>
      <c r="X35" s="47"/>
      <c r="Y35" s="47"/>
      <c r="Z35" s="47"/>
      <c r="AA35" s="47"/>
      <c r="AB35" s="44"/>
      <c r="AC35" s="45"/>
      <c r="AD35" s="15"/>
      <c r="AE35" s="15"/>
      <c r="AF35" s="15"/>
      <c r="AG35" s="47"/>
      <c r="AH35" s="48"/>
      <c r="AI35" s="112"/>
    </row>
    <row r="36" spans="1:35" ht="12.75">
      <c r="A36" s="69">
        <v>29</v>
      </c>
      <c r="B36" s="6"/>
      <c r="C36" s="45"/>
      <c r="D36" s="47"/>
      <c r="E36" s="48"/>
      <c r="F36" s="45"/>
      <c r="G36" s="14"/>
      <c r="H36" s="44"/>
      <c r="I36" s="70">
        <f t="shared" si="0"/>
        <v>0</v>
      </c>
      <c r="J36" s="74">
        <f t="shared" si="1"/>
        <v>0</v>
      </c>
      <c r="K36" s="90">
        <f t="shared" si="2"/>
        <v>0</v>
      </c>
      <c r="L36" s="69">
        <f t="shared" si="3"/>
        <v>0</v>
      </c>
      <c r="M36" s="50"/>
      <c r="N36" s="46"/>
      <c r="O36" s="108">
        <f t="shared" si="4"/>
        <v>0</v>
      </c>
      <c r="P36" s="58">
        <f t="shared" si="5"/>
        <v>0</v>
      </c>
      <c r="Q36" s="95">
        <f t="shared" si="6"/>
        <v>0</v>
      </c>
      <c r="R36" s="96">
        <f t="shared" si="7"/>
        <v>0</v>
      </c>
      <c r="S36" s="96">
        <f t="shared" si="8"/>
        <v>0</v>
      </c>
      <c r="T36" s="96">
        <f t="shared" si="9"/>
        <v>0</v>
      </c>
      <c r="U36" s="96">
        <f t="shared" si="10"/>
        <v>0</v>
      </c>
      <c r="V36" s="97">
        <f t="shared" si="11"/>
        <v>0</v>
      </c>
      <c r="W36" s="45"/>
      <c r="X36" s="47"/>
      <c r="Y36" s="47"/>
      <c r="Z36" s="47"/>
      <c r="AA36" s="47"/>
      <c r="AB36" s="44"/>
      <c r="AC36" s="45"/>
      <c r="AD36" s="15"/>
      <c r="AE36" s="15"/>
      <c r="AF36" s="15"/>
      <c r="AG36" s="47"/>
      <c r="AH36" s="48"/>
      <c r="AI36" s="113"/>
    </row>
    <row r="37" spans="1:35" ht="13.5" thickBot="1">
      <c r="A37" s="23">
        <v>30</v>
      </c>
      <c r="B37" s="39"/>
      <c r="C37" s="16"/>
      <c r="D37" s="17"/>
      <c r="E37" s="20"/>
      <c r="F37" s="16"/>
      <c r="G37" s="22"/>
      <c r="H37" s="18"/>
      <c r="I37" s="78">
        <f t="shared" si="0"/>
        <v>0</v>
      </c>
      <c r="J37" s="79">
        <f t="shared" si="1"/>
        <v>0</v>
      </c>
      <c r="K37" s="90">
        <f t="shared" si="2"/>
        <v>0</v>
      </c>
      <c r="L37" s="69">
        <f t="shared" si="3"/>
        <v>0</v>
      </c>
      <c r="M37" s="89"/>
      <c r="N37" s="24"/>
      <c r="O37" s="109">
        <f t="shared" si="4"/>
        <v>0</v>
      </c>
      <c r="P37" s="25">
        <f t="shared" si="5"/>
        <v>0</v>
      </c>
      <c r="Q37" s="75">
        <f t="shared" si="6"/>
        <v>0</v>
      </c>
      <c r="R37" s="76">
        <f t="shared" si="7"/>
        <v>0</v>
      </c>
      <c r="S37" s="76">
        <f t="shared" si="8"/>
        <v>0</v>
      </c>
      <c r="T37" s="76">
        <f t="shared" si="9"/>
        <v>0</v>
      </c>
      <c r="U37" s="76">
        <f t="shared" si="10"/>
        <v>0</v>
      </c>
      <c r="V37" s="77">
        <f t="shared" si="11"/>
        <v>0</v>
      </c>
      <c r="W37" s="16"/>
      <c r="X37" s="17"/>
      <c r="Y37" s="17"/>
      <c r="Z37" s="17"/>
      <c r="AA37" s="17"/>
      <c r="AB37" s="18"/>
      <c r="AC37" s="16"/>
      <c r="AD37" s="19"/>
      <c r="AE37" s="19"/>
      <c r="AF37" s="19"/>
      <c r="AG37" s="17"/>
      <c r="AH37" s="20"/>
      <c r="AI37" s="114"/>
    </row>
    <row r="38" spans="1:35" ht="12.75" customHeight="1" thickBot="1">
      <c r="A38" s="373" t="s">
        <v>6</v>
      </c>
      <c r="B38" s="424"/>
      <c r="C38" s="32">
        <f aca="true" t="shared" si="12" ref="C38:L38">SUM(C8:C37)</f>
        <v>0</v>
      </c>
      <c r="D38" s="33">
        <f t="shared" si="12"/>
        <v>0</v>
      </c>
      <c r="E38" s="31">
        <f t="shared" si="12"/>
        <v>0</v>
      </c>
      <c r="F38" s="32">
        <f t="shared" si="12"/>
        <v>0</v>
      </c>
      <c r="G38" s="33">
        <f t="shared" si="12"/>
        <v>0</v>
      </c>
      <c r="H38" s="31">
        <f t="shared" si="12"/>
        <v>0</v>
      </c>
      <c r="I38" s="91">
        <f t="shared" si="12"/>
        <v>0</v>
      </c>
      <c r="J38" s="92">
        <f t="shared" si="12"/>
        <v>0</v>
      </c>
      <c r="K38" s="93">
        <f t="shared" si="12"/>
        <v>0</v>
      </c>
      <c r="L38" s="7">
        <f t="shared" si="12"/>
        <v>0</v>
      </c>
      <c r="M38" s="81">
        <f>COUNTIF(M8:M37,"EGZ")</f>
        <v>0</v>
      </c>
      <c r="N38" s="80">
        <f>COUNTIF(N8:N37,"EGZ")</f>
        <v>0</v>
      </c>
      <c r="O38" s="103">
        <f aca="true" t="shared" si="13" ref="O38:AH38">SUM(O8:O37)</f>
        <v>0</v>
      </c>
      <c r="P38" s="7">
        <f t="shared" si="13"/>
        <v>0</v>
      </c>
      <c r="Q38" s="80">
        <f t="shared" si="13"/>
        <v>0</v>
      </c>
      <c r="R38" s="81">
        <f t="shared" si="13"/>
        <v>0</v>
      </c>
      <c r="S38" s="81">
        <f t="shared" si="13"/>
        <v>0</v>
      </c>
      <c r="T38" s="81">
        <f t="shared" si="13"/>
        <v>0</v>
      </c>
      <c r="U38" s="81">
        <f t="shared" si="13"/>
        <v>0</v>
      </c>
      <c r="V38" s="82">
        <f t="shared" si="13"/>
        <v>0</v>
      </c>
      <c r="W38" s="82">
        <f t="shared" si="13"/>
        <v>0</v>
      </c>
      <c r="X38" s="82">
        <f t="shared" si="13"/>
        <v>0</v>
      </c>
      <c r="Y38" s="82">
        <f t="shared" si="13"/>
        <v>0</v>
      </c>
      <c r="Z38" s="82">
        <f t="shared" si="13"/>
        <v>0</v>
      </c>
      <c r="AA38" s="82">
        <f t="shared" si="13"/>
        <v>0</v>
      </c>
      <c r="AB38" s="82">
        <f t="shared" si="13"/>
        <v>0</v>
      </c>
      <c r="AC38" s="82">
        <f t="shared" si="13"/>
        <v>0</v>
      </c>
      <c r="AD38" s="82">
        <f t="shared" si="13"/>
        <v>0</v>
      </c>
      <c r="AE38" s="82">
        <f t="shared" si="13"/>
        <v>0</v>
      </c>
      <c r="AF38" s="82">
        <f t="shared" si="13"/>
        <v>0</v>
      </c>
      <c r="AG38" s="82">
        <f t="shared" si="13"/>
        <v>0</v>
      </c>
      <c r="AH38" s="82">
        <f t="shared" si="13"/>
        <v>0</v>
      </c>
      <c r="AI38" s="118"/>
    </row>
    <row r="39" spans="1:35" ht="12.75" customHeight="1" thickBot="1">
      <c r="A39" s="2"/>
      <c r="B39" s="7" t="s">
        <v>33</v>
      </c>
      <c r="C39" s="378">
        <f>SUM(C38:E38)</f>
        <v>0</v>
      </c>
      <c r="D39" s="379"/>
      <c r="E39" s="474"/>
      <c r="F39" s="378">
        <f>SUM(F38:H38)</f>
        <v>0</v>
      </c>
      <c r="G39" s="379"/>
      <c r="H39" s="379"/>
      <c r="I39" s="94"/>
      <c r="J39" s="459" t="s">
        <v>44</v>
      </c>
      <c r="K39" s="460"/>
      <c r="L39" s="461"/>
      <c r="M39" s="462" t="s">
        <v>45</v>
      </c>
      <c r="N39" s="463"/>
      <c r="O39" s="105"/>
      <c r="P39" s="26"/>
      <c r="Q39" s="475">
        <f>W39+AC39</f>
        <v>0</v>
      </c>
      <c r="R39" s="476"/>
      <c r="S39" s="476"/>
      <c r="T39" s="477"/>
      <c r="U39" s="425">
        <f>AA39+AG39</f>
        <v>0</v>
      </c>
      <c r="V39" s="481"/>
      <c r="W39" s="478">
        <f>SUM(W38:Z38)</f>
        <v>0</v>
      </c>
      <c r="X39" s="479"/>
      <c r="Y39" s="479"/>
      <c r="Z39" s="480"/>
      <c r="AA39" s="378">
        <f>SUM(AA38:AB38)</f>
        <v>0</v>
      </c>
      <c r="AB39" s="406"/>
      <c r="AC39" s="478">
        <f>SUM(AC38:AF38)</f>
        <v>0</v>
      </c>
      <c r="AD39" s="479"/>
      <c r="AE39" s="479"/>
      <c r="AF39" s="480"/>
      <c r="AG39" s="378">
        <f>SUM(AG38:AH38)</f>
        <v>0</v>
      </c>
      <c r="AH39" s="406"/>
      <c r="AI39" s="27"/>
    </row>
    <row r="40" spans="1:35" ht="12.75" customHeight="1" thickBot="1">
      <c r="A40" s="2"/>
      <c r="B40" s="88"/>
      <c r="C40" s="88"/>
      <c r="D40" s="88"/>
      <c r="E40" s="98"/>
      <c r="F40" s="88"/>
      <c r="G40" s="88"/>
      <c r="H40" s="88"/>
      <c r="I40" s="2"/>
      <c r="J40" s="451" t="s">
        <v>42</v>
      </c>
      <c r="K40" s="452"/>
      <c r="L40" s="452"/>
      <c r="M40" s="452"/>
      <c r="N40" s="453"/>
      <c r="O40" s="104"/>
      <c r="P40" s="26"/>
      <c r="Q40" s="425">
        <f>W40+AC40</f>
        <v>0</v>
      </c>
      <c r="R40" s="473"/>
      <c r="S40" s="473"/>
      <c r="T40" s="473"/>
      <c r="U40" s="473"/>
      <c r="V40" s="474"/>
      <c r="W40" s="378">
        <f>W39+AA39</f>
        <v>0</v>
      </c>
      <c r="X40" s="473"/>
      <c r="Y40" s="473"/>
      <c r="Z40" s="473"/>
      <c r="AA40" s="473"/>
      <c r="AB40" s="474"/>
      <c r="AC40" s="378">
        <f>AC39+AG39</f>
        <v>0</v>
      </c>
      <c r="AD40" s="379"/>
      <c r="AE40" s="379"/>
      <c r="AF40" s="379"/>
      <c r="AG40" s="379"/>
      <c r="AH40" s="406"/>
      <c r="AI40" s="27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26"/>
      <c r="O41" s="26"/>
      <c r="P41" s="26"/>
      <c r="Q41" s="29"/>
      <c r="R41" s="29"/>
      <c r="S41" s="29"/>
      <c r="T41" s="29"/>
      <c r="U41" s="29"/>
      <c r="V41" s="30"/>
      <c r="W41" s="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7"/>
    </row>
    <row r="42" spans="1:35" ht="12.75" customHeight="1">
      <c r="A42" s="466" t="s">
        <v>25</v>
      </c>
      <c r="B42" s="467"/>
      <c r="C42" s="468" t="s">
        <v>26</v>
      </c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70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2.75">
      <c r="A43" s="464" t="s">
        <v>47</v>
      </c>
      <c r="B43" s="465"/>
      <c r="C43" s="465" t="s">
        <v>8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84" t="s">
        <v>28</v>
      </c>
      <c r="S43" s="34"/>
      <c r="T43" s="34"/>
      <c r="U43" s="34"/>
      <c r="V43" s="35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2.75">
      <c r="A44" s="471" t="s">
        <v>39</v>
      </c>
      <c r="B44" s="472"/>
      <c r="C44" s="465" t="s">
        <v>9</v>
      </c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36" t="s">
        <v>16</v>
      </c>
      <c r="S44" s="34"/>
      <c r="T44" s="34"/>
      <c r="U44" s="35"/>
      <c r="V44" s="87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thickBot="1">
      <c r="A45" s="471"/>
      <c r="B45" s="472"/>
      <c r="C45" s="472" t="s">
        <v>12</v>
      </c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85" t="s">
        <v>46</v>
      </c>
      <c r="S45" s="37"/>
      <c r="T45" s="37"/>
      <c r="U45" s="38"/>
      <c r="V45" s="86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thickBot="1">
      <c r="A46" s="454"/>
      <c r="B46" s="455"/>
      <c r="C46" s="456" t="s">
        <v>43</v>
      </c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8"/>
      <c r="R46" s="102"/>
      <c r="S46" s="100"/>
      <c r="T46" s="100"/>
      <c r="U46" s="100"/>
      <c r="V46" s="9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22" ht="12.75">
      <c r="A47" s="498" t="s">
        <v>22</v>
      </c>
      <c r="B47" s="499"/>
      <c r="C47" s="500" t="s">
        <v>20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2"/>
      <c r="N47" s="500" t="s">
        <v>21</v>
      </c>
      <c r="O47" s="501"/>
      <c r="P47" s="503"/>
      <c r="Q47" s="470"/>
      <c r="R47" s="101"/>
      <c r="V47" s="3"/>
    </row>
    <row r="48" spans="1:22" ht="12.75">
      <c r="A48" s="488" t="s">
        <v>17</v>
      </c>
      <c r="B48" s="489"/>
      <c r="C48" s="490">
        <v>15</v>
      </c>
      <c r="D48" s="491"/>
      <c r="E48" s="491"/>
      <c r="F48" s="491"/>
      <c r="G48" s="491"/>
      <c r="H48" s="491"/>
      <c r="I48" s="491"/>
      <c r="J48" s="491"/>
      <c r="K48" s="491"/>
      <c r="L48" s="491"/>
      <c r="M48" s="492"/>
      <c r="N48" s="490">
        <v>15</v>
      </c>
      <c r="O48" s="491"/>
      <c r="P48" s="491"/>
      <c r="Q48" s="496"/>
      <c r="R48" s="4"/>
      <c r="V48" s="5"/>
    </row>
    <row r="49" spans="1:22" ht="12.75">
      <c r="A49" s="488" t="s">
        <v>18</v>
      </c>
      <c r="B49" s="489"/>
      <c r="C49" s="490">
        <v>15</v>
      </c>
      <c r="D49" s="491"/>
      <c r="E49" s="491"/>
      <c r="F49" s="491"/>
      <c r="G49" s="491"/>
      <c r="H49" s="491"/>
      <c r="I49" s="491"/>
      <c r="J49" s="491"/>
      <c r="K49" s="491"/>
      <c r="L49" s="491"/>
      <c r="M49" s="492"/>
      <c r="N49" s="490">
        <v>15</v>
      </c>
      <c r="O49" s="491"/>
      <c r="P49" s="491"/>
      <c r="Q49" s="496"/>
      <c r="R49" s="4"/>
      <c r="V49" s="5"/>
    </row>
    <row r="50" spans="1:22" ht="13.5" thickBot="1">
      <c r="A50" s="486" t="s">
        <v>19</v>
      </c>
      <c r="B50" s="487"/>
      <c r="C50" s="493">
        <v>0</v>
      </c>
      <c r="D50" s="494"/>
      <c r="E50" s="494"/>
      <c r="F50" s="494"/>
      <c r="G50" s="494"/>
      <c r="H50" s="494"/>
      <c r="I50" s="494"/>
      <c r="J50" s="494"/>
      <c r="K50" s="494"/>
      <c r="L50" s="494"/>
      <c r="M50" s="497"/>
      <c r="N50" s="493">
        <v>0</v>
      </c>
      <c r="O50" s="494"/>
      <c r="P50" s="494"/>
      <c r="Q50" s="495"/>
      <c r="R50" s="4"/>
      <c r="V50" s="5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F6:H6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47:B47"/>
    <mergeCell ref="C45:Q45"/>
    <mergeCell ref="A45:B45"/>
    <mergeCell ref="C47:M47"/>
    <mergeCell ref="N47:Q4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A44:B44"/>
    <mergeCell ref="C44:Q44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0"/>
  <sheetViews>
    <sheetView zoomScale="90" zoomScaleNormal="90" zoomScalePageLayoutView="0" workbookViewId="0" topLeftCell="A13">
      <selection activeCell="AL17" sqref="AL17"/>
    </sheetView>
  </sheetViews>
  <sheetFormatPr defaultColWidth="9.1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04" t="s">
        <v>40</v>
      </c>
      <c r="B1" s="504"/>
    </row>
    <row r="2" spans="1:35" ht="36.75" customHeight="1" thickBot="1">
      <c r="A2" s="505" t="s">
        <v>32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119"/>
    </row>
    <row r="3" spans="1:35" ht="43.5" customHeight="1" thickBot="1">
      <c r="A3" s="386" t="s">
        <v>38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115"/>
    </row>
    <row r="4" spans="1:35" ht="14.25" customHeight="1" thickBot="1">
      <c r="A4" s="520" t="s">
        <v>23</v>
      </c>
      <c r="B4" s="520" t="s">
        <v>24</v>
      </c>
      <c r="C4" s="378" t="s">
        <v>7</v>
      </c>
      <c r="D4" s="379"/>
      <c r="E4" s="379"/>
      <c r="F4" s="379"/>
      <c r="G4" s="379"/>
      <c r="H4" s="379"/>
      <c r="I4" s="379"/>
      <c r="J4" s="379"/>
      <c r="K4" s="379"/>
      <c r="L4" s="406"/>
      <c r="M4" s="523" t="s">
        <v>10</v>
      </c>
      <c r="N4" s="524"/>
      <c r="O4" s="421" t="s">
        <v>49</v>
      </c>
      <c r="P4" s="399" t="s">
        <v>48</v>
      </c>
      <c r="Q4" s="381" t="s">
        <v>1</v>
      </c>
      <c r="R4" s="382"/>
      <c r="S4" s="382"/>
      <c r="T4" s="382"/>
      <c r="U4" s="382"/>
      <c r="V4" s="388"/>
      <c r="W4" s="381" t="s">
        <v>0</v>
      </c>
      <c r="X4" s="382"/>
      <c r="Y4" s="382"/>
      <c r="Z4" s="382"/>
      <c r="AA4" s="382"/>
      <c r="AB4" s="388"/>
      <c r="AC4" s="381" t="s">
        <v>31</v>
      </c>
      <c r="AD4" s="382"/>
      <c r="AE4" s="382"/>
      <c r="AF4" s="382"/>
      <c r="AG4" s="382"/>
      <c r="AH4" s="388"/>
      <c r="AI4" s="512" t="s">
        <v>30</v>
      </c>
    </row>
    <row r="5" spans="1:35" ht="12.75" customHeight="1" thickBot="1">
      <c r="A5" s="521"/>
      <c r="B5" s="521"/>
      <c r="C5" s="378" t="s">
        <v>35</v>
      </c>
      <c r="D5" s="379"/>
      <c r="E5" s="379"/>
      <c r="F5" s="379"/>
      <c r="G5" s="379"/>
      <c r="H5" s="406"/>
      <c r="I5" s="378" t="s">
        <v>34</v>
      </c>
      <c r="J5" s="379"/>
      <c r="K5" s="379"/>
      <c r="L5" s="406"/>
      <c r="M5" s="525"/>
      <c r="N5" s="526"/>
      <c r="O5" s="518"/>
      <c r="P5" s="400"/>
      <c r="Q5" s="389"/>
      <c r="R5" s="390"/>
      <c r="S5" s="390"/>
      <c r="T5" s="390"/>
      <c r="U5" s="390"/>
      <c r="V5" s="391"/>
      <c r="W5" s="392"/>
      <c r="X5" s="393"/>
      <c r="Y5" s="393"/>
      <c r="Z5" s="393"/>
      <c r="AA5" s="393"/>
      <c r="AB5" s="394"/>
      <c r="AC5" s="392"/>
      <c r="AD5" s="393"/>
      <c r="AE5" s="393"/>
      <c r="AF5" s="393"/>
      <c r="AG5" s="393"/>
      <c r="AH5" s="394"/>
      <c r="AI5" s="513"/>
    </row>
    <row r="6" spans="1:35" ht="12.75" customHeight="1" thickBot="1">
      <c r="A6" s="521"/>
      <c r="B6" s="521"/>
      <c r="C6" s="378" t="s">
        <v>4</v>
      </c>
      <c r="D6" s="379"/>
      <c r="E6" s="406"/>
      <c r="F6" s="378" t="s">
        <v>5</v>
      </c>
      <c r="G6" s="379"/>
      <c r="H6" s="406"/>
      <c r="I6" s="420" t="s">
        <v>36</v>
      </c>
      <c r="J6" s="420" t="s">
        <v>14</v>
      </c>
      <c r="K6" s="420" t="s">
        <v>15</v>
      </c>
      <c r="L6" s="420" t="s">
        <v>41</v>
      </c>
      <c r="M6" s="515" t="s">
        <v>13</v>
      </c>
      <c r="N6" s="517"/>
      <c r="O6" s="518"/>
      <c r="P6" s="400"/>
      <c r="Q6" s="392"/>
      <c r="R6" s="393"/>
      <c r="S6" s="393"/>
      <c r="T6" s="393"/>
      <c r="U6" s="393"/>
      <c r="V6" s="394"/>
      <c r="W6" s="515" t="s">
        <v>29</v>
      </c>
      <c r="X6" s="516"/>
      <c r="Y6" s="516"/>
      <c r="Z6" s="516"/>
      <c r="AA6" s="516"/>
      <c r="AB6" s="517"/>
      <c r="AC6" s="515" t="s">
        <v>29</v>
      </c>
      <c r="AD6" s="516"/>
      <c r="AE6" s="516"/>
      <c r="AF6" s="516"/>
      <c r="AG6" s="516"/>
      <c r="AH6" s="517"/>
      <c r="AI6" s="513"/>
    </row>
    <row r="7" spans="1:35" ht="13.5" thickBot="1">
      <c r="A7" s="522"/>
      <c r="B7" s="522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2"/>
      <c r="J7" s="402"/>
      <c r="K7" s="402"/>
      <c r="L7" s="402"/>
      <c r="M7" s="32" t="s">
        <v>4</v>
      </c>
      <c r="N7" s="60" t="s">
        <v>5</v>
      </c>
      <c r="O7" s="519"/>
      <c r="P7" s="401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514"/>
    </row>
    <row r="8" spans="1:35" ht="12.75">
      <c r="A8" s="9">
        <v>1</v>
      </c>
      <c r="B8" s="8"/>
      <c r="C8" s="10"/>
      <c r="D8" s="11"/>
      <c r="E8" s="13"/>
      <c r="F8" s="10"/>
      <c r="G8" s="21"/>
      <c r="H8" s="12"/>
      <c r="I8" s="63">
        <f aca="true" t="shared" si="0" ref="I8:I37">C8+F8</f>
        <v>0</v>
      </c>
      <c r="J8" s="68">
        <f aca="true" t="shared" si="1" ref="J8:J37">D8+G8</f>
        <v>0</v>
      </c>
      <c r="K8" s="64">
        <f aca="true" t="shared" si="2" ref="K8:K37">E8+H8</f>
        <v>0</v>
      </c>
      <c r="L8" s="9">
        <f aca="true" t="shared" si="3" ref="L8:L37">SUM(I8:K8)</f>
        <v>0</v>
      </c>
      <c r="M8" s="43"/>
      <c r="N8" s="40"/>
      <c r="O8" s="107">
        <f aca="true" t="shared" si="4" ref="O8:O37">SUM(Q8:T8)</f>
        <v>0</v>
      </c>
      <c r="P8" s="57">
        <f aca="true" t="shared" si="5" ref="P8:P37">SUM(Q8:V8)</f>
        <v>0</v>
      </c>
      <c r="Q8" s="65">
        <f aca="true" t="shared" si="6" ref="Q8:Q37">W8+AC8</f>
        <v>0</v>
      </c>
      <c r="R8" s="66">
        <f aca="true" t="shared" si="7" ref="R8:R37">X8+AD8</f>
        <v>0</v>
      </c>
      <c r="S8" s="66">
        <f aca="true" t="shared" si="8" ref="S8:S37">Y8+AE8</f>
        <v>0</v>
      </c>
      <c r="T8" s="66">
        <f aca="true" t="shared" si="9" ref="T8:T37">Z8+AF8</f>
        <v>0</v>
      </c>
      <c r="U8" s="66">
        <f aca="true" t="shared" si="10" ref="U8:U37">AA8+AG8</f>
        <v>0</v>
      </c>
      <c r="V8" s="67">
        <f aca="true" t="shared" si="11" ref="V8:V37">AB8+AH8</f>
        <v>0</v>
      </c>
      <c r="W8" s="10"/>
      <c r="X8" s="11"/>
      <c r="Y8" s="11"/>
      <c r="Z8" s="11"/>
      <c r="AA8" s="11"/>
      <c r="AB8" s="12"/>
      <c r="AC8" s="10"/>
      <c r="AD8" s="13"/>
      <c r="AE8" s="13"/>
      <c r="AF8" s="13"/>
      <c r="AG8" s="11"/>
      <c r="AH8" s="12"/>
      <c r="AI8" s="116"/>
    </row>
    <row r="9" spans="1:35" ht="12.75">
      <c r="A9" s="69">
        <v>2</v>
      </c>
      <c r="B9" s="6"/>
      <c r="C9" s="45"/>
      <c r="D9" s="47"/>
      <c r="E9" s="48"/>
      <c r="F9" s="45"/>
      <c r="G9" s="14"/>
      <c r="H9" s="44"/>
      <c r="I9" s="70">
        <f t="shared" si="0"/>
        <v>0</v>
      </c>
      <c r="J9" s="74">
        <f t="shared" si="1"/>
        <v>0</v>
      </c>
      <c r="K9" s="90">
        <f t="shared" si="2"/>
        <v>0</v>
      </c>
      <c r="L9" s="69">
        <f t="shared" si="3"/>
        <v>0</v>
      </c>
      <c r="M9" s="50"/>
      <c r="N9" s="46"/>
      <c r="O9" s="108">
        <f t="shared" si="4"/>
        <v>0</v>
      </c>
      <c r="P9" s="58">
        <f t="shared" si="5"/>
        <v>0</v>
      </c>
      <c r="Q9" s="71">
        <f t="shared" si="6"/>
        <v>0</v>
      </c>
      <c r="R9" s="72">
        <f t="shared" si="7"/>
        <v>0</v>
      </c>
      <c r="S9" s="72">
        <f t="shared" si="8"/>
        <v>0</v>
      </c>
      <c r="T9" s="72">
        <f t="shared" si="9"/>
        <v>0</v>
      </c>
      <c r="U9" s="72">
        <f t="shared" si="10"/>
        <v>0</v>
      </c>
      <c r="V9" s="73">
        <f t="shared" si="11"/>
        <v>0</v>
      </c>
      <c r="W9" s="45"/>
      <c r="X9" s="47"/>
      <c r="Y9" s="47"/>
      <c r="Z9" s="47"/>
      <c r="AA9" s="47"/>
      <c r="AB9" s="44"/>
      <c r="AC9" s="45"/>
      <c r="AD9" s="47"/>
      <c r="AE9" s="48"/>
      <c r="AF9" s="48"/>
      <c r="AG9" s="47"/>
      <c r="AH9" s="44"/>
      <c r="AI9" s="117"/>
    </row>
    <row r="10" spans="1:35" ht="12.75">
      <c r="A10" s="69">
        <v>3</v>
      </c>
      <c r="B10" s="6"/>
      <c r="C10" s="45"/>
      <c r="D10" s="47"/>
      <c r="E10" s="48"/>
      <c r="F10" s="45"/>
      <c r="G10" s="14"/>
      <c r="H10" s="44"/>
      <c r="I10" s="70">
        <f t="shared" si="0"/>
        <v>0</v>
      </c>
      <c r="J10" s="74">
        <f t="shared" si="1"/>
        <v>0</v>
      </c>
      <c r="K10" s="90">
        <f t="shared" si="2"/>
        <v>0</v>
      </c>
      <c r="L10" s="69">
        <f t="shared" si="3"/>
        <v>0</v>
      </c>
      <c r="M10" s="52"/>
      <c r="N10" s="106"/>
      <c r="O10" s="108">
        <f t="shared" si="4"/>
        <v>0</v>
      </c>
      <c r="P10" s="58">
        <f t="shared" si="5"/>
        <v>0</v>
      </c>
      <c r="Q10" s="71">
        <f t="shared" si="6"/>
        <v>0</v>
      </c>
      <c r="R10" s="72">
        <f t="shared" si="7"/>
        <v>0</v>
      </c>
      <c r="S10" s="72">
        <f t="shared" si="8"/>
        <v>0</v>
      </c>
      <c r="T10" s="72">
        <f t="shared" si="9"/>
        <v>0</v>
      </c>
      <c r="U10" s="72">
        <f t="shared" si="10"/>
        <v>0</v>
      </c>
      <c r="V10" s="73">
        <f t="shared" si="11"/>
        <v>0</v>
      </c>
      <c r="W10" s="45"/>
      <c r="X10" s="47"/>
      <c r="Y10" s="47"/>
      <c r="Z10" s="47"/>
      <c r="AA10" s="47"/>
      <c r="AB10" s="44"/>
      <c r="AC10" s="45"/>
      <c r="AD10" s="48"/>
      <c r="AE10" s="48"/>
      <c r="AF10" s="48"/>
      <c r="AG10" s="47"/>
      <c r="AH10" s="48"/>
      <c r="AI10" s="110"/>
    </row>
    <row r="11" spans="1:35" ht="12.75">
      <c r="A11" s="69">
        <v>4</v>
      </c>
      <c r="B11" s="6"/>
      <c r="C11" s="45"/>
      <c r="D11" s="47"/>
      <c r="E11" s="48"/>
      <c r="F11" s="45"/>
      <c r="G11" s="14"/>
      <c r="H11" s="44"/>
      <c r="I11" s="70">
        <f t="shared" si="0"/>
        <v>0</v>
      </c>
      <c r="J11" s="74">
        <f t="shared" si="1"/>
        <v>0</v>
      </c>
      <c r="K11" s="90">
        <f t="shared" si="2"/>
        <v>0</v>
      </c>
      <c r="L11" s="69">
        <f t="shared" si="3"/>
        <v>0</v>
      </c>
      <c r="M11" s="52"/>
      <c r="N11" s="46"/>
      <c r="O11" s="108">
        <f t="shared" si="4"/>
        <v>0</v>
      </c>
      <c r="P11" s="58">
        <f t="shared" si="5"/>
        <v>0</v>
      </c>
      <c r="Q11" s="71">
        <f t="shared" si="6"/>
        <v>0</v>
      </c>
      <c r="R11" s="72">
        <f t="shared" si="7"/>
        <v>0</v>
      </c>
      <c r="S11" s="72">
        <f t="shared" si="8"/>
        <v>0</v>
      </c>
      <c r="T11" s="72">
        <f t="shared" si="9"/>
        <v>0</v>
      </c>
      <c r="U11" s="72">
        <f t="shared" si="10"/>
        <v>0</v>
      </c>
      <c r="V11" s="73">
        <f t="shared" si="11"/>
        <v>0</v>
      </c>
      <c r="W11" s="45"/>
      <c r="X11" s="47"/>
      <c r="Y11" s="47"/>
      <c r="Z11" s="47"/>
      <c r="AA11" s="47"/>
      <c r="AB11" s="44"/>
      <c r="AC11" s="45"/>
      <c r="AD11" s="47"/>
      <c r="AE11" s="48"/>
      <c r="AF11" s="48"/>
      <c r="AG11" s="47"/>
      <c r="AH11" s="48"/>
      <c r="AI11" s="110"/>
    </row>
    <row r="12" spans="1:35" ht="12.75">
      <c r="A12" s="69">
        <v>5</v>
      </c>
      <c r="B12" s="6"/>
      <c r="C12" s="45"/>
      <c r="D12" s="47"/>
      <c r="E12" s="48"/>
      <c r="F12" s="45"/>
      <c r="G12" s="14"/>
      <c r="H12" s="44"/>
      <c r="I12" s="70">
        <f t="shared" si="0"/>
        <v>0</v>
      </c>
      <c r="J12" s="74">
        <f t="shared" si="1"/>
        <v>0</v>
      </c>
      <c r="K12" s="90">
        <f t="shared" si="2"/>
        <v>0</v>
      </c>
      <c r="L12" s="69">
        <f t="shared" si="3"/>
        <v>0</v>
      </c>
      <c r="M12" s="52"/>
      <c r="N12" s="46"/>
      <c r="O12" s="108">
        <f t="shared" si="4"/>
        <v>0</v>
      </c>
      <c r="P12" s="58">
        <f t="shared" si="5"/>
        <v>0</v>
      </c>
      <c r="Q12" s="71">
        <f t="shared" si="6"/>
        <v>0</v>
      </c>
      <c r="R12" s="72">
        <f t="shared" si="7"/>
        <v>0</v>
      </c>
      <c r="S12" s="72">
        <f t="shared" si="8"/>
        <v>0</v>
      </c>
      <c r="T12" s="72">
        <f t="shared" si="9"/>
        <v>0</v>
      </c>
      <c r="U12" s="72">
        <f t="shared" si="10"/>
        <v>0</v>
      </c>
      <c r="V12" s="73">
        <f t="shared" si="11"/>
        <v>0</v>
      </c>
      <c r="W12" s="45"/>
      <c r="X12" s="47"/>
      <c r="Y12" s="47"/>
      <c r="Z12" s="47"/>
      <c r="AA12" s="47"/>
      <c r="AB12" s="44"/>
      <c r="AC12" s="45"/>
      <c r="AD12" s="47"/>
      <c r="AE12" s="48"/>
      <c r="AF12" s="48"/>
      <c r="AG12" s="47"/>
      <c r="AH12" s="48"/>
      <c r="AI12" s="110"/>
    </row>
    <row r="13" spans="1:35" ht="12.75">
      <c r="A13" s="69">
        <v>6</v>
      </c>
      <c r="B13" s="6"/>
      <c r="C13" s="45"/>
      <c r="D13" s="47"/>
      <c r="E13" s="48"/>
      <c r="F13" s="45"/>
      <c r="G13" s="14"/>
      <c r="H13" s="44"/>
      <c r="I13" s="70">
        <f t="shared" si="0"/>
        <v>0</v>
      </c>
      <c r="J13" s="74">
        <f t="shared" si="1"/>
        <v>0</v>
      </c>
      <c r="K13" s="90">
        <f t="shared" si="2"/>
        <v>0</v>
      </c>
      <c r="L13" s="69">
        <f t="shared" si="3"/>
        <v>0</v>
      </c>
      <c r="M13" s="52"/>
      <c r="N13" s="46"/>
      <c r="O13" s="108">
        <f t="shared" si="4"/>
        <v>0</v>
      </c>
      <c r="P13" s="58">
        <f t="shared" si="5"/>
        <v>0</v>
      </c>
      <c r="Q13" s="71">
        <f t="shared" si="6"/>
        <v>0</v>
      </c>
      <c r="R13" s="72">
        <f t="shared" si="7"/>
        <v>0</v>
      </c>
      <c r="S13" s="72">
        <f t="shared" si="8"/>
        <v>0</v>
      </c>
      <c r="T13" s="72">
        <f t="shared" si="9"/>
        <v>0</v>
      </c>
      <c r="U13" s="72">
        <f t="shared" si="10"/>
        <v>0</v>
      </c>
      <c r="V13" s="73">
        <f t="shared" si="11"/>
        <v>0</v>
      </c>
      <c r="W13" s="45"/>
      <c r="X13" s="47"/>
      <c r="Y13" s="47"/>
      <c r="Z13" s="47"/>
      <c r="AA13" s="47"/>
      <c r="AB13" s="44"/>
      <c r="AC13" s="45"/>
      <c r="AD13" s="47"/>
      <c r="AE13" s="48"/>
      <c r="AF13" s="48"/>
      <c r="AG13" s="47"/>
      <c r="AH13" s="48"/>
      <c r="AI13" s="110"/>
    </row>
    <row r="14" spans="1:35" ht="12.75">
      <c r="A14" s="69">
        <v>7</v>
      </c>
      <c r="B14" s="6"/>
      <c r="C14" s="15"/>
      <c r="D14" s="47"/>
      <c r="E14" s="48"/>
      <c r="F14" s="45"/>
      <c r="G14" s="14"/>
      <c r="H14" s="48"/>
      <c r="I14" s="70">
        <f t="shared" si="0"/>
        <v>0</v>
      </c>
      <c r="J14" s="74">
        <f t="shared" si="1"/>
        <v>0</v>
      </c>
      <c r="K14" s="90">
        <f t="shared" si="2"/>
        <v>0</v>
      </c>
      <c r="L14" s="69">
        <f t="shared" si="3"/>
        <v>0</v>
      </c>
      <c r="M14" s="50"/>
      <c r="N14" s="46"/>
      <c r="O14" s="108">
        <f t="shared" si="4"/>
        <v>0</v>
      </c>
      <c r="P14" s="58">
        <f t="shared" si="5"/>
        <v>0</v>
      </c>
      <c r="Q14" s="71">
        <f t="shared" si="6"/>
        <v>0</v>
      </c>
      <c r="R14" s="72">
        <f t="shared" si="7"/>
        <v>0</v>
      </c>
      <c r="S14" s="72">
        <f t="shared" si="8"/>
        <v>0</v>
      </c>
      <c r="T14" s="72">
        <f t="shared" si="9"/>
        <v>0</v>
      </c>
      <c r="U14" s="72">
        <f t="shared" si="10"/>
        <v>0</v>
      </c>
      <c r="V14" s="73">
        <f t="shared" si="11"/>
        <v>0</v>
      </c>
      <c r="W14" s="45"/>
      <c r="X14" s="47"/>
      <c r="Y14" s="47"/>
      <c r="Z14" s="47"/>
      <c r="AA14" s="47"/>
      <c r="AB14" s="44"/>
      <c r="AC14" s="45"/>
      <c r="AD14" s="47"/>
      <c r="AE14" s="48"/>
      <c r="AF14" s="48"/>
      <c r="AG14" s="47"/>
      <c r="AH14" s="48"/>
      <c r="AI14" s="110"/>
    </row>
    <row r="15" spans="1:35" ht="12.75">
      <c r="A15" s="69">
        <v>8</v>
      </c>
      <c r="B15" s="6"/>
      <c r="C15" s="15"/>
      <c r="D15" s="47"/>
      <c r="E15" s="48"/>
      <c r="F15" s="45"/>
      <c r="G15" s="14"/>
      <c r="H15" s="48"/>
      <c r="I15" s="70">
        <f t="shared" si="0"/>
        <v>0</v>
      </c>
      <c r="J15" s="74">
        <f t="shared" si="1"/>
        <v>0</v>
      </c>
      <c r="K15" s="90">
        <f t="shared" si="2"/>
        <v>0</v>
      </c>
      <c r="L15" s="69">
        <f t="shared" si="3"/>
        <v>0</v>
      </c>
      <c r="M15" s="50"/>
      <c r="N15" s="46"/>
      <c r="O15" s="108">
        <f t="shared" si="4"/>
        <v>0</v>
      </c>
      <c r="P15" s="58">
        <f t="shared" si="5"/>
        <v>0</v>
      </c>
      <c r="Q15" s="71">
        <f t="shared" si="6"/>
        <v>0</v>
      </c>
      <c r="R15" s="72">
        <f t="shared" si="7"/>
        <v>0</v>
      </c>
      <c r="S15" s="72">
        <f t="shared" si="8"/>
        <v>0</v>
      </c>
      <c r="T15" s="72">
        <f t="shared" si="9"/>
        <v>0</v>
      </c>
      <c r="U15" s="72">
        <f t="shared" si="10"/>
        <v>0</v>
      </c>
      <c r="V15" s="73">
        <f t="shared" si="11"/>
        <v>0</v>
      </c>
      <c r="W15" s="45"/>
      <c r="X15" s="47"/>
      <c r="Y15" s="47"/>
      <c r="Z15" s="47"/>
      <c r="AA15" s="47"/>
      <c r="AB15" s="44"/>
      <c r="AC15" s="45"/>
      <c r="AD15" s="15"/>
      <c r="AE15" s="47"/>
      <c r="AF15" s="47"/>
      <c r="AG15" s="47"/>
      <c r="AH15" s="48"/>
      <c r="AI15" s="110"/>
    </row>
    <row r="16" spans="1:35" ht="12.75">
      <c r="A16" s="69">
        <v>9</v>
      </c>
      <c r="B16" s="6"/>
      <c r="C16" s="15"/>
      <c r="D16" s="47"/>
      <c r="E16" s="48"/>
      <c r="F16" s="45"/>
      <c r="G16" s="14"/>
      <c r="H16" s="48"/>
      <c r="I16" s="70">
        <f t="shared" si="0"/>
        <v>0</v>
      </c>
      <c r="J16" s="74">
        <f t="shared" si="1"/>
        <v>0</v>
      </c>
      <c r="K16" s="90">
        <f t="shared" si="2"/>
        <v>0</v>
      </c>
      <c r="L16" s="69">
        <f t="shared" si="3"/>
        <v>0</v>
      </c>
      <c r="M16" s="50"/>
      <c r="N16" s="46"/>
      <c r="O16" s="108">
        <f t="shared" si="4"/>
        <v>0</v>
      </c>
      <c r="P16" s="58">
        <f t="shared" si="5"/>
        <v>0</v>
      </c>
      <c r="Q16" s="71">
        <f t="shared" si="6"/>
        <v>0</v>
      </c>
      <c r="R16" s="72">
        <f t="shared" si="7"/>
        <v>0</v>
      </c>
      <c r="S16" s="72">
        <f t="shared" si="8"/>
        <v>0</v>
      </c>
      <c r="T16" s="72">
        <f t="shared" si="9"/>
        <v>0</v>
      </c>
      <c r="U16" s="72">
        <f t="shared" si="10"/>
        <v>0</v>
      </c>
      <c r="V16" s="73">
        <f t="shared" si="11"/>
        <v>0</v>
      </c>
      <c r="W16" s="45"/>
      <c r="X16" s="47"/>
      <c r="Y16" s="47"/>
      <c r="Z16" s="47"/>
      <c r="AA16" s="47"/>
      <c r="AB16" s="44"/>
      <c r="AC16" s="45"/>
      <c r="AD16" s="15"/>
      <c r="AE16" s="47"/>
      <c r="AF16" s="47"/>
      <c r="AG16" s="47"/>
      <c r="AH16" s="48"/>
      <c r="AI16" s="110"/>
    </row>
    <row r="17" spans="1:35" ht="12.75">
      <c r="A17" s="69">
        <v>10</v>
      </c>
      <c r="B17" s="6"/>
      <c r="C17" s="15"/>
      <c r="D17" s="47"/>
      <c r="E17" s="48"/>
      <c r="F17" s="45"/>
      <c r="G17" s="14"/>
      <c r="H17" s="48"/>
      <c r="I17" s="70">
        <f t="shared" si="0"/>
        <v>0</v>
      </c>
      <c r="J17" s="74">
        <f t="shared" si="1"/>
        <v>0</v>
      </c>
      <c r="K17" s="90">
        <f t="shared" si="2"/>
        <v>0</v>
      </c>
      <c r="L17" s="69">
        <f t="shared" si="3"/>
        <v>0</v>
      </c>
      <c r="M17" s="50"/>
      <c r="N17" s="46"/>
      <c r="O17" s="108">
        <f t="shared" si="4"/>
        <v>0</v>
      </c>
      <c r="P17" s="58">
        <f t="shared" si="5"/>
        <v>0</v>
      </c>
      <c r="Q17" s="71">
        <f t="shared" si="6"/>
        <v>0</v>
      </c>
      <c r="R17" s="72">
        <f t="shared" si="7"/>
        <v>0</v>
      </c>
      <c r="S17" s="72">
        <f t="shared" si="8"/>
        <v>0</v>
      </c>
      <c r="T17" s="72">
        <f t="shared" si="9"/>
        <v>0</v>
      </c>
      <c r="U17" s="72">
        <f t="shared" si="10"/>
        <v>0</v>
      </c>
      <c r="V17" s="73">
        <f t="shared" si="11"/>
        <v>0</v>
      </c>
      <c r="W17" s="45"/>
      <c r="X17" s="47"/>
      <c r="Y17" s="47"/>
      <c r="Z17" s="47"/>
      <c r="AA17" s="47"/>
      <c r="AB17" s="44"/>
      <c r="AC17" s="45"/>
      <c r="AD17" s="15"/>
      <c r="AE17" s="47"/>
      <c r="AF17" s="47"/>
      <c r="AG17" s="47"/>
      <c r="AH17" s="48"/>
      <c r="AI17" s="110"/>
    </row>
    <row r="18" spans="1:35" ht="12.75">
      <c r="A18" s="69">
        <v>11</v>
      </c>
      <c r="B18" s="6"/>
      <c r="C18" s="15"/>
      <c r="D18" s="47"/>
      <c r="E18" s="48"/>
      <c r="F18" s="45"/>
      <c r="G18" s="14"/>
      <c r="H18" s="48"/>
      <c r="I18" s="70">
        <f t="shared" si="0"/>
        <v>0</v>
      </c>
      <c r="J18" s="74">
        <f t="shared" si="1"/>
        <v>0</v>
      </c>
      <c r="K18" s="90">
        <f t="shared" si="2"/>
        <v>0</v>
      </c>
      <c r="L18" s="69">
        <f t="shared" si="3"/>
        <v>0</v>
      </c>
      <c r="M18" s="50"/>
      <c r="N18" s="46"/>
      <c r="O18" s="108">
        <f t="shared" si="4"/>
        <v>0</v>
      </c>
      <c r="P18" s="58">
        <f t="shared" si="5"/>
        <v>0</v>
      </c>
      <c r="Q18" s="71">
        <f t="shared" si="6"/>
        <v>0</v>
      </c>
      <c r="R18" s="72">
        <f t="shared" si="7"/>
        <v>0</v>
      </c>
      <c r="S18" s="72">
        <f t="shared" si="8"/>
        <v>0</v>
      </c>
      <c r="T18" s="72">
        <f t="shared" si="9"/>
        <v>0</v>
      </c>
      <c r="U18" s="72">
        <f t="shared" si="10"/>
        <v>0</v>
      </c>
      <c r="V18" s="73">
        <f t="shared" si="11"/>
        <v>0</v>
      </c>
      <c r="W18" s="45"/>
      <c r="X18" s="47"/>
      <c r="Y18" s="47"/>
      <c r="Z18" s="47"/>
      <c r="AA18" s="47"/>
      <c r="AB18" s="44"/>
      <c r="AC18" s="45"/>
      <c r="AD18" s="15"/>
      <c r="AE18" s="47"/>
      <c r="AF18" s="47"/>
      <c r="AG18" s="47"/>
      <c r="AH18" s="48"/>
      <c r="AI18" s="110"/>
    </row>
    <row r="19" spans="1:35" ht="12.75">
      <c r="A19" s="69">
        <v>12</v>
      </c>
      <c r="B19" s="6"/>
      <c r="C19" s="15"/>
      <c r="D19" s="47"/>
      <c r="E19" s="48"/>
      <c r="F19" s="45"/>
      <c r="G19" s="14"/>
      <c r="H19" s="48"/>
      <c r="I19" s="70">
        <f t="shared" si="0"/>
        <v>0</v>
      </c>
      <c r="J19" s="74">
        <f t="shared" si="1"/>
        <v>0</v>
      </c>
      <c r="K19" s="90">
        <f t="shared" si="2"/>
        <v>0</v>
      </c>
      <c r="L19" s="69">
        <f t="shared" si="3"/>
        <v>0</v>
      </c>
      <c r="M19" s="50"/>
      <c r="N19" s="46"/>
      <c r="O19" s="108">
        <f t="shared" si="4"/>
        <v>0</v>
      </c>
      <c r="P19" s="58">
        <f t="shared" si="5"/>
        <v>0</v>
      </c>
      <c r="Q19" s="71">
        <f t="shared" si="6"/>
        <v>0</v>
      </c>
      <c r="R19" s="72">
        <f t="shared" si="7"/>
        <v>0</v>
      </c>
      <c r="S19" s="72">
        <f t="shared" si="8"/>
        <v>0</v>
      </c>
      <c r="T19" s="72">
        <f t="shared" si="9"/>
        <v>0</v>
      </c>
      <c r="U19" s="72">
        <f t="shared" si="10"/>
        <v>0</v>
      </c>
      <c r="V19" s="73">
        <f t="shared" si="11"/>
        <v>0</v>
      </c>
      <c r="W19" s="45"/>
      <c r="X19" s="47"/>
      <c r="Y19" s="47"/>
      <c r="Z19" s="47"/>
      <c r="AA19" s="47"/>
      <c r="AB19" s="44"/>
      <c r="AC19" s="45"/>
      <c r="AD19" s="15"/>
      <c r="AE19" s="47"/>
      <c r="AF19" s="47"/>
      <c r="AG19" s="47"/>
      <c r="AH19" s="48"/>
      <c r="AI19" s="110"/>
    </row>
    <row r="20" spans="1:35" ht="12.75">
      <c r="A20" s="69">
        <v>13</v>
      </c>
      <c r="B20" s="6"/>
      <c r="C20" s="15"/>
      <c r="D20" s="47"/>
      <c r="E20" s="48"/>
      <c r="F20" s="45"/>
      <c r="G20" s="14"/>
      <c r="H20" s="48"/>
      <c r="I20" s="70">
        <f t="shared" si="0"/>
        <v>0</v>
      </c>
      <c r="J20" s="74">
        <f t="shared" si="1"/>
        <v>0</v>
      </c>
      <c r="K20" s="90">
        <f t="shared" si="2"/>
        <v>0</v>
      </c>
      <c r="L20" s="69">
        <f t="shared" si="3"/>
        <v>0</v>
      </c>
      <c r="M20" s="50"/>
      <c r="N20" s="46"/>
      <c r="O20" s="108">
        <f t="shared" si="4"/>
        <v>0</v>
      </c>
      <c r="P20" s="58">
        <f t="shared" si="5"/>
        <v>0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0</v>
      </c>
      <c r="U20" s="72">
        <f t="shared" si="10"/>
        <v>0</v>
      </c>
      <c r="V20" s="73">
        <f t="shared" si="11"/>
        <v>0</v>
      </c>
      <c r="W20" s="45"/>
      <c r="X20" s="47"/>
      <c r="Y20" s="47"/>
      <c r="Z20" s="47"/>
      <c r="AA20" s="47"/>
      <c r="AB20" s="44"/>
      <c r="AC20" s="45"/>
      <c r="AD20" s="15"/>
      <c r="AE20" s="15"/>
      <c r="AF20" s="15"/>
      <c r="AG20" s="47"/>
      <c r="AH20" s="48"/>
      <c r="AI20" s="110"/>
    </row>
    <row r="21" spans="1:35" ht="12.75">
      <c r="A21" s="69">
        <v>14</v>
      </c>
      <c r="B21" s="49"/>
      <c r="C21" s="15"/>
      <c r="D21" s="47"/>
      <c r="E21" s="48"/>
      <c r="F21" s="45"/>
      <c r="G21" s="47"/>
      <c r="H21" s="48"/>
      <c r="I21" s="70">
        <f t="shared" si="0"/>
        <v>0</v>
      </c>
      <c r="J21" s="74">
        <f t="shared" si="1"/>
        <v>0</v>
      </c>
      <c r="K21" s="90">
        <f t="shared" si="2"/>
        <v>0</v>
      </c>
      <c r="L21" s="69">
        <f t="shared" si="3"/>
        <v>0</v>
      </c>
      <c r="M21" s="50"/>
      <c r="N21" s="46"/>
      <c r="O21" s="108">
        <f t="shared" si="4"/>
        <v>0</v>
      </c>
      <c r="P21" s="58">
        <f t="shared" si="5"/>
        <v>0</v>
      </c>
      <c r="Q21" s="71">
        <f t="shared" si="6"/>
        <v>0</v>
      </c>
      <c r="R21" s="72">
        <f t="shared" si="7"/>
        <v>0</v>
      </c>
      <c r="S21" s="72">
        <f t="shared" si="8"/>
        <v>0</v>
      </c>
      <c r="T21" s="72">
        <f t="shared" si="9"/>
        <v>0</v>
      </c>
      <c r="U21" s="72">
        <f t="shared" si="10"/>
        <v>0</v>
      </c>
      <c r="V21" s="73">
        <f t="shared" si="11"/>
        <v>0</v>
      </c>
      <c r="W21" s="45"/>
      <c r="X21" s="15"/>
      <c r="Y21" s="15"/>
      <c r="Z21" s="15"/>
      <c r="AA21" s="47"/>
      <c r="AB21" s="44"/>
      <c r="AC21" s="45"/>
      <c r="AD21" s="15"/>
      <c r="AE21" s="15"/>
      <c r="AF21" s="15"/>
      <c r="AG21" s="47"/>
      <c r="AH21" s="48"/>
      <c r="AI21" s="110"/>
    </row>
    <row r="22" spans="1:35" ht="12.75">
      <c r="A22" s="69">
        <v>15</v>
      </c>
      <c r="B22" s="6"/>
      <c r="C22" s="15"/>
      <c r="D22" s="47"/>
      <c r="E22" s="48"/>
      <c r="F22" s="45"/>
      <c r="G22" s="47"/>
      <c r="H22" s="48"/>
      <c r="I22" s="70">
        <f t="shared" si="0"/>
        <v>0</v>
      </c>
      <c r="J22" s="74">
        <f t="shared" si="1"/>
        <v>0</v>
      </c>
      <c r="K22" s="90">
        <f t="shared" si="2"/>
        <v>0</v>
      </c>
      <c r="L22" s="69">
        <f t="shared" si="3"/>
        <v>0</v>
      </c>
      <c r="M22" s="50"/>
      <c r="N22" s="46"/>
      <c r="O22" s="108">
        <f t="shared" si="4"/>
        <v>0</v>
      </c>
      <c r="P22" s="58">
        <f t="shared" si="5"/>
        <v>0</v>
      </c>
      <c r="Q22" s="71">
        <f t="shared" si="6"/>
        <v>0</v>
      </c>
      <c r="R22" s="72">
        <f t="shared" si="7"/>
        <v>0</v>
      </c>
      <c r="S22" s="72">
        <f t="shared" si="8"/>
        <v>0</v>
      </c>
      <c r="T22" s="72">
        <f t="shared" si="9"/>
        <v>0</v>
      </c>
      <c r="U22" s="72">
        <f t="shared" si="10"/>
        <v>0</v>
      </c>
      <c r="V22" s="73">
        <f t="shared" si="11"/>
        <v>0</v>
      </c>
      <c r="W22" s="45"/>
      <c r="X22" s="15"/>
      <c r="Y22" s="15"/>
      <c r="Z22" s="15"/>
      <c r="AA22" s="47"/>
      <c r="AB22" s="44"/>
      <c r="AC22" s="45"/>
      <c r="AD22" s="15"/>
      <c r="AE22" s="15"/>
      <c r="AF22" s="15"/>
      <c r="AG22" s="47"/>
      <c r="AH22" s="48"/>
      <c r="AI22" s="110"/>
    </row>
    <row r="23" spans="1:35" ht="12.75">
      <c r="A23" s="69">
        <v>16</v>
      </c>
      <c r="B23" s="6"/>
      <c r="C23" s="45"/>
      <c r="D23" s="47"/>
      <c r="E23" s="48"/>
      <c r="F23" s="45"/>
      <c r="G23" s="14"/>
      <c r="H23" s="44"/>
      <c r="I23" s="70">
        <f t="shared" si="0"/>
        <v>0</v>
      </c>
      <c r="J23" s="74">
        <f t="shared" si="1"/>
        <v>0</v>
      </c>
      <c r="K23" s="90">
        <f t="shared" si="2"/>
        <v>0</v>
      </c>
      <c r="L23" s="69">
        <f t="shared" si="3"/>
        <v>0</v>
      </c>
      <c r="M23" s="83"/>
      <c r="N23" s="46"/>
      <c r="O23" s="108">
        <f t="shared" si="4"/>
        <v>0</v>
      </c>
      <c r="P23" s="58">
        <f t="shared" si="5"/>
        <v>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0</v>
      </c>
      <c r="W23" s="45"/>
      <c r="X23" s="47"/>
      <c r="Y23" s="47"/>
      <c r="Z23" s="47"/>
      <c r="AA23" s="47"/>
      <c r="AB23" s="44"/>
      <c r="AC23" s="45"/>
      <c r="AD23" s="15"/>
      <c r="AE23" s="15"/>
      <c r="AF23" s="15"/>
      <c r="AG23" s="47"/>
      <c r="AH23" s="48"/>
      <c r="AI23" s="110"/>
    </row>
    <row r="24" spans="1:35" ht="12.75">
      <c r="A24" s="69">
        <v>17</v>
      </c>
      <c r="B24" s="6"/>
      <c r="C24" s="15"/>
      <c r="D24" s="47"/>
      <c r="E24" s="48"/>
      <c r="F24" s="45"/>
      <c r="G24" s="48"/>
      <c r="H24" s="44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50"/>
      <c r="N24" s="46"/>
      <c r="O24" s="108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47"/>
      <c r="AB24" s="44"/>
      <c r="AC24" s="45"/>
      <c r="AD24" s="15"/>
      <c r="AE24" s="15"/>
      <c r="AF24" s="15"/>
      <c r="AG24" s="47"/>
      <c r="AH24" s="48"/>
      <c r="AI24" s="55"/>
    </row>
    <row r="25" spans="1:35" ht="12.75">
      <c r="A25" s="69">
        <v>18</v>
      </c>
      <c r="B25" s="6"/>
      <c r="C25" s="15"/>
      <c r="D25" s="47"/>
      <c r="E25" s="48"/>
      <c r="F25" s="45"/>
      <c r="G25" s="47"/>
      <c r="H25" s="44"/>
      <c r="I25" s="70">
        <f t="shared" si="0"/>
        <v>0</v>
      </c>
      <c r="J25" s="74">
        <f t="shared" si="1"/>
        <v>0</v>
      </c>
      <c r="K25" s="90">
        <f t="shared" si="2"/>
        <v>0</v>
      </c>
      <c r="L25" s="69">
        <f t="shared" si="3"/>
        <v>0</v>
      </c>
      <c r="M25" s="52"/>
      <c r="N25" s="53"/>
      <c r="O25" s="108">
        <f t="shared" si="4"/>
        <v>0</v>
      </c>
      <c r="P25" s="58">
        <f t="shared" si="5"/>
        <v>0</v>
      </c>
      <c r="Q25" s="71">
        <f t="shared" si="6"/>
        <v>0</v>
      </c>
      <c r="R25" s="72">
        <f t="shared" si="7"/>
        <v>0</v>
      </c>
      <c r="S25" s="72">
        <f t="shared" si="8"/>
        <v>0</v>
      </c>
      <c r="T25" s="72">
        <f t="shared" si="9"/>
        <v>0</v>
      </c>
      <c r="U25" s="72">
        <f t="shared" si="10"/>
        <v>0</v>
      </c>
      <c r="V25" s="73">
        <f t="shared" si="11"/>
        <v>0</v>
      </c>
      <c r="W25" s="45"/>
      <c r="X25" s="47"/>
      <c r="Y25" s="47"/>
      <c r="Z25" s="47"/>
      <c r="AA25" s="47"/>
      <c r="AB25" s="44"/>
      <c r="AC25" s="45"/>
      <c r="AD25" s="15"/>
      <c r="AE25" s="15"/>
      <c r="AF25" s="15"/>
      <c r="AG25" s="47"/>
      <c r="AH25" s="44"/>
      <c r="AI25" s="110"/>
    </row>
    <row r="26" spans="1:35" ht="12.75">
      <c r="A26" s="69">
        <v>19</v>
      </c>
      <c r="B26" s="51"/>
      <c r="C26" s="15"/>
      <c r="D26" s="47"/>
      <c r="E26" s="48"/>
      <c r="F26" s="45"/>
      <c r="G26" s="47"/>
      <c r="H26" s="44"/>
      <c r="I26" s="70">
        <f t="shared" si="0"/>
        <v>0</v>
      </c>
      <c r="J26" s="74">
        <f t="shared" si="1"/>
        <v>0</v>
      </c>
      <c r="K26" s="90">
        <f t="shared" si="2"/>
        <v>0</v>
      </c>
      <c r="L26" s="69">
        <f t="shared" si="3"/>
        <v>0</v>
      </c>
      <c r="M26" s="50"/>
      <c r="N26" s="46"/>
      <c r="O26" s="108">
        <f t="shared" si="4"/>
        <v>0</v>
      </c>
      <c r="P26" s="58">
        <f t="shared" si="5"/>
        <v>0</v>
      </c>
      <c r="Q26" s="71">
        <f t="shared" si="6"/>
        <v>0</v>
      </c>
      <c r="R26" s="72">
        <f t="shared" si="7"/>
        <v>0</v>
      </c>
      <c r="S26" s="72">
        <f t="shared" si="8"/>
        <v>0</v>
      </c>
      <c r="T26" s="72">
        <f t="shared" si="9"/>
        <v>0</v>
      </c>
      <c r="U26" s="72">
        <f t="shared" si="10"/>
        <v>0</v>
      </c>
      <c r="V26" s="73">
        <f t="shared" si="11"/>
        <v>0</v>
      </c>
      <c r="W26" s="45"/>
      <c r="X26" s="47"/>
      <c r="Y26" s="47"/>
      <c r="Z26" s="47"/>
      <c r="AA26" s="47"/>
      <c r="AB26" s="44"/>
      <c r="AC26" s="45"/>
      <c r="AD26" s="15"/>
      <c r="AE26" s="15"/>
      <c r="AF26" s="15"/>
      <c r="AG26" s="47"/>
      <c r="AH26" s="44"/>
      <c r="AI26" s="110"/>
    </row>
    <row r="27" spans="1:35" ht="12.75">
      <c r="A27" s="69">
        <v>20</v>
      </c>
      <c r="B27" s="6"/>
      <c r="C27" s="45"/>
      <c r="D27" s="47"/>
      <c r="E27" s="48"/>
      <c r="F27" s="45"/>
      <c r="G27" s="14"/>
      <c r="H27" s="44"/>
      <c r="I27" s="70">
        <f t="shared" si="0"/>
        <v>0</v>
      </c>
      <c r="J27" s="74">
        <f t="shared" si="1"/>
        <v>0</v>
      </c>
      <c r="K27" s="90">
        <f t="shared" si="2"/>
        <v>0</v>
      </c>
      <c r="L27" s="69">
        <f t="shared" si="3"/>
        <v>0</v>
      </c>
      <c r="M27" s="50"/>
      <c r="N27" s="53"/>
      <c r="O27" s="108">
        <f t="shared" si="4"/>
        <v>0</v>
      </c>
      <c r="P27" s="58">
        <f t="shared" si="5"/>
        <v>0</v>
      </c>
      <c r="Q27" s="71">
        <f t="shared" si="6"/>
        <v>0</v>
      </c>
      <c r="R27" s="72">
        <f t="shared" si="7"/>
        <v>0</v>
      </c>
      <c r="S27" s="72">
        <f t="shared" si="8"/>
        <v>0</v>
      </c>
      <c r="T27" s="72">
        <f t="shared" si="9"/>
        <v>0</v>
      </c>
      <c r="U27" s="72">
        <f t="shared" si="10"/>
        <v>0</v>
      </c>
      <c r="V27" s="73">
        <f t="shared" si="11"/>
        <v>0</v>
      </c>
      <c r="W27" s="45"/>
      <c r="X27" s="47"/>
      <c r="Y27" s="47"/>
      <c r="Z27" s="47"/>
      <c r="AA27" s="47"/>
      <c r="AB27" s="44"/>
      <c r="AC27" s="45"/>
      <c r="AD27" s="15"/>
      <c r="AE27" s="15"/>
      <c r="AF27" s="15"/>
      <c r="AG27" s="47"/>
      <c r="AH27" s="48"/>
      <c r="AI27" s="110"/>
    </row>
    <row r="28" spans="1:35" ht="12.75">
      <c r="A28" s="69">
        <v>21</v>
      </c>
      <c r="B28" s="6"/>
      <c r="C28" s="45"/>
      <c r="D28" s="47"/>
      <c r="E28" s="48"/>
      <c r="F28" s="45"/>
      <c r="G28" s="14"/>
      <c r="H28" s="44"/>
      <c r="I28" s="70">
        <f t="shared" si="0"/>
        <v>0</v>
      </c>
      <c r="J28" s="74">
        <f t="shared" si="1"/>
        <v>0</v>
      </c>
      <c r="K28" s="90">
        <f t="shared" si="2"/>
        <v>0</v>
      </c>
      <c r="L28" s="69">
        <f t="shared" si="3"/>
        <v>0</v>
      </c>
      <c r="M28" s="50"/>
      <c r="N28" s="53"/>
      <c r="O28" s="108">
        <f t="shared" si="4"/>
        <v>0</v>
      </c>
      <c r="P28" s="58">
        <f t="shared" si="5"/>
        <v>0</v>
      </c>
      <c r="Q28" s="71">
        <f t="shared" si="6"/>
        <v>0</v>
      </c>
      <c r="R28" s="72">
        <f t="shared" si="7"/>
        <v>0</v>
      </c>
      <c r="S28" s="72">
        <f t="shared" si="8"/>
        <v>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/>
      <c r="X28" s="47"/>
      <c r="Y28" s="47"/>
      <c r="Z28" s="47"/>
      <c r="AA28" s="47"/>
      <c r="AB28" s="44"/>
      <c r="AC28" s="45"/>
      <c r="AD28" s="15"/>
      <c r="AE28" s="15"/>
      <c r="AF28" s="15"/>
      <c r="AG28" s="47"/>
      <c r="AH28" s="48"/>
      <c r="AI28" s="110"/>
    </row>
    <row r="29" spans="1:35" ht="12.75">
      <c r="A29" s="69">
        <v>22</v>
      </c>
      <c r="B29" s="6"/>
      <c r="C29" s="45"/>
      <c r="D29" s="47"/>
      <c r="E29" s="48"/>
      <c r="F29" s="45"/>
      <c r="G29" s="14"/>
      <c r="H29" s="44"/>
      <c r="I29" s="70">
        <f t="shared" si="0"/>
        <v>0</v>
      </c>
      <c r="J29" s="74">
        <f t="shared" si="1"/>
        <v>0</v>
      </c>
      <c r="K29" s="90">
        <f t="shared" si="2"/>
        <v>0</v>
      </c>
      <c r="L29" s="69">
        <f t="shared" si="3"/>
        <v>0</v>
      </c>
      <c r="M29" s="50"/>
      <c r="N29" s="46"/>
      <c r="O29" s="108">
        <f t="shared" si="4"/>
        <v>0</v>
      </c>
      <c r="P29" s="58">
        <f t="shared" si="5"/>
        <v>0</v>
      </c>
      <c r="Q29" s="71">
        <f t="shared" si="6"/>
        <v>0</v>
      </c>
      <c r="R29" s="72">
        <f t="shared" si="7"/>
        <v>0</v>
      </c>
      <c r="S29" s="72">
        <f t="shared" si="8"/>
        <v>0</v>
      </c>
      <c r="T29" s="72">
        <f t="shared" si="9"/>
        <v>0</v>
      </c>
      <c r="U29" s="72">
        <f t="shared" si="10"/>
        <v>0</v>
      </c>
      <c r="V29" s="73">
        <f t="shared" si="11"/>
        <v>0</v>
      </c>
      <c r="W29" s="45"/>
      <c r="X29" s="47"/>
      <c r="Y29" s="47"/>
      <c r="Z29" s="47"/>
      <c r="AA29" s="47"/>
      <c r="AB29" s="44"/>
      <c r="AC29" s="45"/>
      <c r="AD29" s="15"/>
      <c r="AE29" s="15"/>
      <c r="AF29" s="15"/>
      <c r="AG29" s="47"/>
      <c r="AH29" s="48"/>
      <c r="AI29" s="110"/>
    </row>
    <row r="30" spans="1:35" ht="12.75">
      <c r="A30" s="69">
        <v>23</v>
      </c>
      <c r="B30" s="6"/>
      <c r="C30" s="45"/>
      <c r="D30" s="47"/>
      <c r="E30" s="44"/>
      <c r="F30" s="15"/>
      <c r="G30" s="47"/>
      <c r="H30" s="48"/>
      <c r="I30" s="70">
        <f t="shared" si="0"/>
        <v>0</v>
      </c>
      <c r="J30" s="74">
        <f t="shared" si="1"/>
        <v>0</v>
      </c>
      <c r="K30" s="90">
        <f t="shared" si="2"/>
        <v>0</v>
      </c>
      <c r="L30" s="69">
        <f t="shared" si="3"/>
        <v>0</v>
      </c>
      <c r="M30" s="50"/>
      <c r="N30" s="46"/>
      <c r="O30" s="108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47"/>
      <c r="AB30" s="44"/>
      <c r="AC30" s="15"/>
      <c r="AD30" s="47"/>
      <c r="AE30" s="47"/>
      <c r="AF30" s="47"/>
      <c r="AG30" s="47"/>
      <c r="AH30" s="48"/>
      <c r="AI30" s="110"/>
    </row>
    <row r="31" spans="1:35" ht="12.75">
      <c r="A31" s="69">
        <v>24</v>
      </c>
      <c r="B31" s="54"/>
      <c r="C31" s="55"/>
      <c r="D31" s="47"/>
      <c r="E31" s="48"/>
      <c r="F31" s="45"/>
      <c r="G31" s="47"/>
      <c r="H31" s="44"/>
      <c r="I31" s="70">
        <f t="shared" si="0"/>
        <v>0</v>
      </c>
      <c r="J31" s="74">
        <f t="shared" si="1"/>
        <v>0</v>
      </c>
      <c r="K31" s="90">
        <f t="shared" si="2"/>
        <v>0</v>
      </c>
      <c r="L31" s="69">
        <f t="shared" si="3"/>
        <v>0</v>
      </c>
      <c r="M31" s="50"/>
      <c r="N31" s="46"/>
      <c r="O31" s="108">
        <f t="shared" si="4"/>
        <v>0</v>
      </c>
      <c r="P31" s="58">
        <f t="shared" si="5"/>
        <v>0</v>
      </c>
      <c r="Q31" s="71">
        <f t="shared" si="6"/>
        <v>0</v>
      </c>
      <c r="R31" s="72">
        <f t="shared" si="7"/>
        <v>0</v>
      </c>
      <c r="S31" s="72">
        <f t="shared" si="8"/>
        <v>0</v>
      </c>
      <c r="T31" s="72">
        <f t="shared" si="9"/>
        <v>0</v>
      </c>
      <c r="U31" s="72">
        <f t="shared" si="10"/>
        <v>0</v>
      </c>
      <c r="V31" s="73">
        <f t="shared" si="11"/>
        <v>0</v>
      </c>
      <c r="W31" s="45"/>
      <c r="X31" s="47"/>
      <c r="Y31" s="47"/>
      <c r="Z31" s="47"/>
      <c r="AA31" s="47"/>
      <c r="AB31" s="44"/>
      <c r="AC31" s="15"/>
      <c r="AD31" s="15"/>
      <c r="AE31" s="15"/>
      <c r="AF31" s="15"/>
      <c r="AG31" s="47"/>
      <c r="AH31" s="48"/>
      <c r="AI31" s="111"/>
    </row>
    <row r="32" spans="1:35" ht="12.75">
      <c r="A32" s="69">
        <v>25</v>
      </c>
      <c r="B32" s="54"/>
      <c r="C32" s="55"/>
      <c r="D32" s="47"/>
      <c r="E32" s="48"/>
      <c r="F32" s="45"/>
      <c r="G32" s="47"/>
      <c r="H32" s="44"/>
      <c r="I32" s="70">
        <f t="shared" si="0"/>
        <v>0</v>
      </c>
      <c r="J32" s="74">
        <f t="shared" si="1"/>
        <v>0</v>
      </c>
      <c r="K32" s="90">
        <f t="shared" si="2"/>
        <v>0</v>
      </c>
      <c r="L32" s="69">
        <f t="shared" si="3"/>
        <v>0</v>
      </c>
      <c r="M32" s="50"/>
      <c r="N32" s="46"/>
      <c r="O32" s="108">
        <f t="shared" si="4"/>
        <v>0</v>
      </c>
      <c r="P32" s="58">
        <f t="shared" si="5"/>
        <v>0</v>
      </c>
      <c r="Q32" s="71">
        <f t="shared" si="6"/>
        <v>0</v>
      </c>
      <c r="R32" s="72">
        <f t="shared" si="7"/>
        <v>0</v>
      </c>
      <c r="S32" s="72">
        <f t="shared" si="8"/>
        <v>0</v>
      </c>
      <c r="T32" s="72">
        <f t="shared" si="9"/>
        <v>0</v>
      </c>
      <c r="U32" s="72">
        <f t="shared" si="10"/>
        <v>0</v>
      </c>
      <c r="V32" s="73">
        <f t="shared" si="11"/>
        <v>0</v>
      </c>
      <c r="W32" s="45"/>
      <c r="X32" s="47"/>
      <c r="Y32" s="47"/>
      <c r="Z32" s="47"/>
      <c r="AA32" s="47"/>
      <c r="AB32" s="44"/>
      <c r="AC32" s="15"/>
      <c r="AD32" s="15"/>
      <c r="AE32" s="15"/>
      <c r="AF32" s="15"/>
      <c r="AG32" s="47"/>
      <c r="AH32" s="48"/>
      <c r="AI32" s="110"/>
    </row>
    <row r="33" spans="1:35" ht="12.75">
      <c r="A33" s="69">
        <v>26</v>
      </c>
      <c r="B33" s="51"/>
      <c r="C33" s="55"/>
      <c r="D33" s="47"/>
      <c r="E33" s="48"/>
      <c r="F33" s="45"/>
      <c r="G33" s="14"/>
      <c r="H33" s="44"/>
      <c r="I33" s="70">
        <f t="shared" si="0"/>
        <v>0</v>
      </c>
      <c r="J33" s="74">
        <f t="shared" si="1"/>
        <v>0</v>
      </c>
      <c r="K33" s="90">
        <f t="shared" si="2"/>
        <v>0</v>
      </c>
      <c r="L33" s="69">
        <f t="shared" si="3"/>
        <v>0</v>
      </c>
      <c r="M33" s="50"/>
      <c r="N33" s="46"/>
      <c r="O33" s="108">
        <f t="shared" si="4"/>
        <v>0</v>
      </c>
      <c r="P33" s="58">
        <f t="shared" si="5"/>
        <v>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0</v>
      </c>
      <c r="W33" s="45"/>
      <c r="X33" s="47"/>
      <c r="Y33" s="47"/>
      <c r="Z33" s="47"/>
      <c r="AA33" s="47"/>
      <c r="AB33" s="44"/>
      <c r="AC33" s="15"/>
      <c r="AD33" s="15"/>
      <c r="AE33" s="15"/>
      <c r="AF33" s="15"/>
      <c r="AG33" s="47"/>
      <c r="AH33" s="44"/>
      <c r="AI33" s="110"/>
    </row>
    <row r="34" spans="1:35" ht="12.75">
      <c r="A34" s="69">
        <v>27</v>
      </c>
      <c r="B34" s="51"/>
      <c r="C34" s="55"/>
      <c r="D34" s="47"/>
      <c r="E34" s="48"/>
      <c r="F34" s="45"/>
      <c r="G34" s="14"/>
      <c r="H34" s="44"/>
      <c r="I34" s="70">
        <f t="shared" si="0"/>
        <v>0</v>
      </c>
      <c r="J34" s="74">
        <f t="shared" si="1"/>
        <v>0</v>
      </c>
      <c r="K34" s="90">
        <f t="shared" si="2"/>
        <v>0</v>
      </c>
      <c r="L34" s="69">
        <f t="shared" si="3"/>
        <v>0</v>
      </c>
      <c r="M34" s="50"/>
      <c r="N34" s="46"/>
      <c r="O34" s="108">
        <f t="shared" si="4"/>
        <v>0</v>
      </c>
      <c r="P34" s="58">
        <f t="shared" si="5"/>
        <v>0</v>
      </c>
      <c r="Q34" s="71">
        <f t="shared" si="6"/>
        <v>0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3">
        <f t="shared" si="11"/>
        <v>0</v>
      </c>
      <c r="W34" s="45"/>
      <c r="X34" s="47"/>
      <c r="Y34" s="47"/>
      <c r="Z34" s="47"/>
      <c r="AA34" s="47"/>
      <c r="AB34" s="44"/>
      <c r="AC34" s="15"/>
      <c r="AD34" s="15"/>
      <c r="AE34" s="15"/>
      <c r="AF34" s="15"/>
      <c r="AG34" s="47"/>
      <c r="AH34" s="48"/>
      <c r="AI34" s="55"/>
    </row>
    <row r="35" spans="1:35" ht="12.75">
      <c r="A35" s="69">
        <v>28</v>
      </c>
      <c r="B35" s="6"/>
      <c r="C35" s="45"/>
      <c r="D35" s="47"/>
      <c r="E35" s="48"/>
      <c r="F35" s="45"/>
      <c r="G35" s="14"/>
      <c r="H35" s="44"/>
      <c r="I35" s="70">
        <f t="shared" si="0"/>
        <v>0</v>
      </c>
      <c r="J35" s="74">
        <f t="shared" si="1"/>
        <v>0</v>
      </c>
      <c r="K35" s="90">
        <f t="shared" si="2"/>
        <v>0</v>
      </c>
      <c r="L35" s="69">
        <f t="shared" si="3"/>
        <v>0</v>
      </c>
      <c r="M35" s="50"/>
      <c r="N35" s="46"/>
      <c r="O35" s="108">
        <f t="shared" si="4"/>
        <v>0</v>
      </c>
      <c r="P35" s="58">
        <f t="shared" si="5"/>
        <v>0</v>
      </c>
      <c r="Q35" s="71">
        <f t="shared" si="6"/>
        <v>0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3">
        <f t="shared" si="11"/>
        <v>0</v>
      </c>
      <c r="W35" s="45"/>
      <c r="X35" s="47"/>
      <c r="Y35" s="47"/>
      <c r="Z35" s="47"/>
      <c r="AA35" s="47"/>
      <c r="AB35" s="44"/>
      <c r="AC35" s="45"/>
      <c r="AD35" s="15"/>
      <c r="AE35" s="15"/>
      <c r="AF35" s="15"/>
      <c r="AG35" s="47"/>
      <c r="AH35" s="48"/>
      <c r="AI35" s="112"/>
    </row>
    <row r="36" spans="1:35" ht="12.75">
      <c r="A36" s="69">
        <v>29</v>
      </c>
      <c r="B36" s="6"/>
      <c r="C36" s="45"/>
      <c r="D36" s="47"/>
      <c r="E36" s="48"/>
      <c r="F36" s="45"/>
      <c r="G36" s="14"/>
      <c r="H36" s="44"/>
      <c r="I36" s="70">
        <f t="shared" si="0"/>
        <v>0</v>
      </c>
      <c r="J36" s="74">
        <f t="shared" si="1"/>
        <v>0</v>
      </c>
      <c r="K36" s="90">
        <f t="shared" si="2"/>
        <v>0</v>
      </c>
      <c r="L36" s="69">
        <f t="shared" si="3"/>
        <v>0</v>
      </c>
      <c r="M36" s="50"/>
      <c r="N36" s="46"/>
      <c r="O36" s="108">
        <f t="shared" si="4"/>
        <v>0</v>
      </c>
      <c r="P36" s="58">
        <f t="shared" si="5"/>
        <v>0</v>
      </c>
      <c r="Q36" s="95">
        <f t="shared" si="6"/>
        <v>0</v>
      </c>
      <c r="R36" s="96">
        <f t="shared" si="7"/>
        <v>0</v>
      </c>
      <c r="S36" s="96">
        <f t="shared" si="8"/>
        <v>0</v>
      </c>
      <c r="T36" s="96">
        <f t="shared" si="9"/>
        <v>0</v>
      </c>
      <c r="U36" s="96">
        <f t="shared" si="10"/>
        <v>0</v>
      </c>
      <c r="V36" s="97">
        <f t="shared" si="11"/>
        <v>0</v>
      </c>
      <c r="W36" s="45"/>
      <c r="X36" s="47"/>
      <c r="Y36" s="47"/>
      <c r="Z36" s="47"/>
      <c r="AA36" s="47"/>
      <c r="AB36" s="44"/>
      <c r="AC36" s="45"/>
      <c r="AD36" s="15"/>
      <c r="AE36" s="15"/>
      <c r="AF36" s="15"/>
      <c r="AG36" s="47"/>
      <c r="AH36" s="48"/>
      <c r="AI36" s="113"/>
    </row>
    <row r="37" spans="1:35" ht="13.5" thickBot="1">
      <c r="A37" s="23">
        <v>30</v>
      </c>
      <c r="B37" s="39"/>
      <c r="C37" s="16"/>
      <c r="D37" s="17"/>
      <c r="E37" s="20"/>
      <c r="F37" s="16"/>
      <c r="G37" s="22"/>
      <c r="H37" s="18"/>
      <c r="I37" s="78">
        <f t="shared" si="0"/>
        <v>0</v>
      </c>
      <c r="J37" s="79">
        <f t="shared" si="1"/>
        <v>0</v>
      </c>
      <c r="K37" s="90">
        <f t="shared" si="2"/>
        <v>0</v>
      </c>
      <c r="L37" s="69">
        <f t="shared" si="3"/>
        <v>0</v>
      </c>
      <c r="M37" s="89"/>
      <c r="N37" s="24"/>
      <c r="O37" s="109">
        <f t="shared" si="4"/>
        <v>0</v>
      </c>
      <c r="P37" s="25">
        <f t="shared" si="5"/>
        <v>0</v>
      </c>
      <c r="Q37" s="75">
        <f t="shared" si="6"/>
        <v>0</v>
      </c>
      <c r="R37" s="76">
        <f t="shared" si="7"/>
        <v>0</v>
      </c>
      <c r="S37" s="76">
        <f t="shared" si="8"/>
        <v>0</v>
      </c>
      <c r="T37" s="76">
        <f t="shared" si="9"/>
        <v>0</v>
      </c>
      <c r="U37" s="76">
        <f t="shared" si="10"/>
        <v>0</v>
      </c>
      <c r="V37" s="77">
        <f t="shared" si="11"/>
        <v>0</v>
      </c>
      <c r="W37" s="16"/>
      <c r="X37" s="17"/>
      <c r="Y37" s="17"/>
      <c r="Z37" s="17"/>
      <c r="AA37" s="17"/>
      <c r="AB37" s="18"/>
      <c r="AC37" s="16"/>
      <c r="AD37" s="19"/>
      <c r="AE37" s="19"/>
      <c r="AF37" s="19"/>
      <c r="AG37" s="17"/>
      <c r="AH37" s="20"/>
      <c r="AI37" s="114"/>
    </row>
    <row r="38" spans="1:35" ht="12.75" customHeight="1" thickBot="1">
      <c r="A38" s="378" t="s">
        <v>6</v>
      </c>
      <c r="B38" s="406"/>
      <c r="C38" s="32">
        <f aca="true" t="shared" si="12" ref="C38:L38">SUM(C8:C37)</f>
        <v>0</v>
      </c>
      <c r="D38" s="33">
        <f t="shared" si="12"/>
        <v>0</v>
      </c>
      <c r="E38" s="31">
        <f t="shared" si="12"/>
        <v>0</v>
      </c>
      <c r="F38" s="32">
        <f t="shared" si="12"/>
        <v>0</v>
      </c>
      <c r="G38" s="33">
        <f t="shared" si="12"/>
        <v>0</v>
      </c>
      <c r="H38" s="31">
        <f t="shared" si="12"/>
        <v>0</v>
      </c>
      <c r="I38" s="91">
        <f t="shared" si="12"/>
        <v>0</v>
      </c>
      <c r="J38" s="92">
        <f t="shared" si="12"/>
        <v>0</v>
      </c>
      <c r="K38" s="93">
        <f t="shared" si="12"/>
        <v>0</v>
      </c>
      <c r="L38" s="7">
        <f t="shared" si="12"/>
        <v>0</v>
      </c>
      <c r="M38" s="81">
        <f>COUNTIF(M8:M37,"EGZ")</f>
        <v>0</v>
      </c>
      <c r="N38" s="80">
        <f>COUNTIF(N8:N37,"EGZ")</f>
        <v>0</v>
      </c>
      <c r="O38" s="103">
        <f aca="true" t="shared" si="13" ref="O38:AH38">SUM(O8:O37)</f>
        <v>0</v>
      </c>
      <c r="P38" s="7">
        <f t="shared" si="13"/>
        <v>0</v>
      </c>
      <c r="Q38" s="80">
        <f t="shared" si="13"/>
        <v>0</v>
      </c>
      <c r="R38" s="81">
        <f t="shared" si="13"/>
        <v>0</v>
      </c>
      <c r="S38" s="81">
        <f t="shared" si="13"/>
        <v>0</v>
      </c>
      <c r="T38" s="81">
        <f t="shared" si="13"/>
        <v>0</v>
      </c>
      <c r="U38" s="81">
        <f t="shared" si="13"/>
        <v>0</v>
      </c>
      <c r="V38" s="82">
        <f t="shared" si="13"/>
        <v>0</v>
      </c>
      <c r="W38" s="82">
        <f t="shared" si="13"/>
        <v>0</v>
      </c>
      <c r="X38" s="82">
        <f t="shared" si="13"/>
        <v>0</v>
      </c>
      <c r="Y38" s="82">
        <f t="shared" si="13"/>
        <v>0</v>
      </c>
      <c r="Z38" s="82">
        <f t="shared" si="13"/>
        <v>0</v>
      </c>
      <c r="AA38" s="82">
        <f t="shared" si="13"/>
        <v>0</v>
      </c>
      <c r="AB38" s="82">
        <f t="shared" si="13"/>
        <v>0</v>
      </c>
      <c r="AC38" s="82">
        <f t="shared" si="13"/>
        <v>0</v>
      </c>
      <c r="AD38" s="82">
        <f t="shared" si="13"/>
        <v>0</v>
      </c>
      <c r="AE38" s="82">
        <f t="shared" si="13"/>
        <v>0</v>
      </c>
      <c r="AF38" s="82">
        <f t="shared" si="13"/>
        <v>0</v>
      </c>
      <c r="AG38" s="82">
        <f t="shared" si="13"/>
        <v>0</v>
      </c>
      <c r="AH38" s="82">
        <f t="shared" si="13"/>
        <v>0</v>
      </c>
      <c r="AI38" s="118"/>
    </row>
    <row r="39" spans="1:35" ht="12.75" customHeight="1" thickBot="1">
      <c r="A39" s="2"/>
      <c r="B39" s="7" t="s">
        <v>33</v>
      </c>
      <c r="C39" s="378">
        <f>SUM(C38:E38)</f>
        <v>0</v>
      </c>
      <c r="D39" s="379"/>
      <c r="E39" s="474"/>
      <c r="F39" s="378">
        <f>SUM(F38:H38)</f>
        <v>0</v>
      </c>
      <c r="G39" s="379"/>
      <c r="H39" s="379"/>
      <c r="I39" s="94"/>
      <c r="J39" s="459" t="s">
        <v>44</v>
      </c>
      <c r="K39" s="460"/>
      <c r="L39" s="461"/>
      <c r="M39" s="462" t="s">
        <v>45</v>
      </c>
      <c r="N39" s="463"/>
      <c r="O39" s="105"/>
      <c r="P39" s="26"/>
      <c r="Q39" s="475">
        <f>W39+AC39</f>
        <v>0</v>
      </c>
      <c r="R39" s="476"/>
      <c r="S39" s="476"/>
      <c r="T39" s="477"/>
      <c r="U39" s="425">
        <f>AA39+AG39</f>
        <v>0</v>
      </c>
      <c r="V39" s="481"/>
      <c r="W39" s="478">
        <f>SUM(W38:Z38)</f>
        <v>0</v>
      </c>
      <c r="X39" s="479"/>
      <c r="Y39" s="479"/>
      <c r="Z39" s="480"/>
      <c r="AA39" s="378">
        <f>SUM(AA38:AB38)</f>
        <v>0</v>
      </c>
      <c r="AB39" s="406"/>
      <c r="AC39" s="478">
        <f>SUM(AC38:AF38)</f>
        <v>0</v>
      </c>
      <c r="AD39" s="479"/>
      <c r="AE39" s="479"/>
      <c r="AF39" s="480"/>
      <c r="AG39" s="378">
        <f>SUM(AG38:AH38)</f>
        <v>0</v>
      </c>
      <c r="AH39" s="406"/>
      <c r="AI39" s="27"/>
    </row>
    <row r="40" spans="1:35" ht="12.75" customHeight="1" thickBot="1">
      <c r="A40" s="2"/>
      <c r="B40" s="88"/>
      <c r="C40" s="88"/>
      <c r="D40" s="88"/>
      <c r="E40" s="98"/>
      <c r="F40" s="88"/>
      <c r="G40" s="88"/>
      <c r="H40" s="88"/>
      <c r="I40" s="2"/>
      <c r="J40" s="451" t="s">
        <v>42</v>
      </c>
      <c r="K40" s="452"/>
      <c r="L40" s="452"/>
      <c r="M40" s="452"/>
      <c r="N40" s="453"/>
      <c r="O40" s="104"/>
      <c r="P40" s="26"/>
      <c r="Q40" s="425">
        <f>W40+AC40</f>
        <v>0</v>
      </c>
      <c r="R40" s="473"/>
      <c r="S40" s="473"/>
      <c r="T40" s="473"/>
      <c r="U40" s="473"/>
      <c r="V40" s="474"/>
      <c r="W40" s="378">
        <f>W39+AA39</f>
        <v>0</v>
      </c>
      <c r="X40" s="473"/>
      <c r="Y40" s="473"/>
      <c r="Z40" s="473"/>
      <c r="AA40" s="473"/>
      <c r="AB40" s="474"/>
      <c r="AC40" s="378">
        <f>AC39+AG39</f>
        <v>0</v>
      </c>
      <c r="AD40" s="379"/>
      <c r="AE40" s="379"/>
      <c r="AF40" s="379"/>
      <c r="AG40" s="379"/>
      <c r="AH40" s="406"/>
      <c r="AI40" s="27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26"/>
      <c r="O41" s="26"/>
      <c r="P41" s="26"/>
      <c r="Q41" s="29"/>
      <c r="R41" s="29"/>
      <c r="S41" s="29"/>
      <c r="T41" s="29"/>
      <c r="U41" s="29"/>
      <c r="V41" s="30"/>
      <c r="W41" s="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7"/>
    </row>
    <row r="42" spans="1:35" ht="12.75" customHeight="1">
      <c r="A42" s="466" t="s">
        <v>25</v>
      </c>
      <c r="B42" s="467"/>
      <c r="C42" s="468" t="s">
        <v>26</v>
      </c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70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2.75">
      <c r="A43" s="464" t="s">
        <v>47</v>
      </c>
      <c r="B43" s="465"/>
      <c r="C43" s="465" t="s">
        <v>8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84" t="s">
        <v>28</v>
      </c>
      <c r="S43" s="34"/>
      <c r="T43" s="34"/>
      <c r="U43" s="34"/>
      <c r="V43" s="35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2.75">
      <c r="A44" s="471" t="s">
        <v>39</v>
      </c>
      <c r="B44" s="472"/>
      <c r="C44" s="465" t="s">
        <v>9</v>
      </c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36" t="s">
        <v>16</v>
      </c>
      <c r="S44" s="34"/>
      <c r="T44" s="34"/>
      <c r="U44" s="35"/>
      <c r="V44" s="87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thickBot="1">
      <c r="A45" s="471"/>
      <c r="B45" s="472"/>
      <c r="C45" s="472" t="s">
        <v>12</v>
      </c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85" t="s">
        <v>46</v>
      </c>
      <c r="S45" s="37"/>
      <c r="T45" s="37"/>
      <c r="U45" s="38"/>
      <c r="V45" s="86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thickBot="1">
      <c r="A46" s="454"/>
      <c r="B46" s="455"/>
      <c r="C46" s="456" t="s">
        <v>43</v>
      </c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8"/>
      <c r="R46" s="102"/>
      <c r="S46" s="100"/>
      <c r="T46" s="100"/>
      <c r="U46" s="100"/>
      <c r="V46" s="9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22" ht="12.75">
      <c r="A47" s="498" t="s">
        <v>22</v>
      </c>
      <c r="B47" s="499"/>
      <c r="C47" s="500" t="s">
        <v>20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2"/>
      <c r="N47" s="500" t="s">
        <v>21</v>
      </c>
      <c r="O47" s="501"/>
      <c r="P47" s="503"/>
      <c r="Q47" s="470"/>
      <c r="R47" s="101"/>
      <c r="V47" s="3"/>
    </row>
    <row r="48" spans="1:22" ht="12.75">
      <c r="A48" s="488" t="s">
        <v>17</v>
      </c>
      <c r="B48" s="489"/>
      <c r="C48" s="490">
        <v>15</v>
      </c>
      <c r="D48" s="491"/>
      <c r="E48" s="491"/>
      <c r="F48" s="491"/>
      <c r="G48" s="491"/>
      <c r="H48" s="491"/>
      <c r="I48" s="491"/>
      <c r="J48" s="491"/>
      <c r="K48" s="491"/>
      <c r="L48" s="491"/>
      <c r="M48" s="492"/>
      <c r="N48" s="490">
        <v>15</v>
      </c>
      <c r="O48" s="491"/>
      <c r="P48" s="491"/>
      <c r="Q48" s="496"/>
      <c r="R48" s="4"/>
      <c r="V48" s="5"/>
    </row>
    <row r="49" spans="1:22" ht="12.75">
      <c r="A49" s="488" t="s">
        <v>18</v>
      </c>
      <c r="B49" s="489"/>
      <c r="C49" s="490">
        <v>15</v>
      </c>
      <c r="D49" s="491"/>
      <c r="E49" s="491"/>
      <c r="F49" s="491"/>
      <c r="G49" s="491"/>
      <c r="H49" s="491"/>
      <c r="I49" s="491"/>
      <c r="J49" s="491"/>
      <c r="K49" s="491"/>
      <c r="L49" s="491"/>
      <c r="M49" s="492"/>
      <c r="N49" s="490">
        <v>15</v>
      </c>
      <c r="O49" s="491"/>
      <c r="P49" s="491"/>
      <c r="Q49" s="496"/>
      <c r="R49" s="4"/>
      <c r="V49" s="5"/>
    </row>
    <row r="50" spans="1:22" ht="13.5" thickBot="1">
      <c r="A50" s="486" t="s">
        <v>19</v>
      </c>
      <c r="B50" s="487"/>
      <c r="C50" s="493">
        <v>0</v>
      </c>
      <c r="D50" s="494"/>
      <c r="E50" s="494"/>
      <c r="F50" s="494"/>
      <c r="G50" s="494"/>
      <c r="H50" s="494"/>
      <c r="I50" s="494"/>
      <c r="J50" s="494"/>
      <c r="K50" s="494"/>
      <c r="L50" s="494"/>
      <c r="M50" s="497"/>
      <c r="N50" s="493">
        <v>0</v>
      </c>
      <c r="O50" s="494"/>
      <c r="P50" s="494"/>
      <c r="Q50" s="495"/>
      <c r="R50" s="4"/>
      <c r="V50" s="5"/>
    </row>
  </sheetData>
  <sheetProtection/>
  <mergeCells count="61"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P4:P7"/>
    <mergeCell ref="M4:N5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zoomScale="70" zoomScaleNormal="70" zoomScalePageLayoutView="0" workbookViewId="0" topLeftCell="A10">
      <selection activeCell="A27" sqref="A27:IV3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5" width="4.375" style="0" customWidth="1"/>
    <col min="6" max="6" width="4.875" style="0" customWidth="1"/>
    <col min="7" max="9" width="5.125" style="0" customWidth="1"/>
    <col min="10" max="10" width="5.875" style="0" customWidth="1"/>
    <col min="11" max="11" width="5.125" style="0" customWidth="1"/>
    <col min="13" max="13" width="6.875" style="0" customWidth="1"/>
    <col min="14" max="14" width="7.00390625" style="0" customWidth="1"/>
    <col min="17" max="17" width="5.625" style="0" customWidth="1"/>
    <col min="18" max="19" width="4.375" style="0" customWidth="1"/>
    <col min="20" max="20" width="4.875" style="0" customWidth="1"/>
    <col min="21" max="21" width="5.375" style="0" customWidth="1"/>
    <col min="22" max="22" width="5.625" style="0" customWidth="1"/>
    <col min="23" max="23" width="5.375" style="0" customWidth="1"/>
    <col min="24" max="26" width="5.625" style="0" customWidth="1"/>
    <col min="27" max="27" width="4.375" style="0" customWidth="1"/>
    <col min="28" max="29" width="5.375" style="0" customWidth="1"/>
    <col min="30" max="31" width="5.625" style="0" customWidth="1"/>
    <col min="32" max="32" width="5.375" style="0" customWidth="1"/>
    <col min="33" max="33" width="4.375" style="0" customWidth="1"/>
    <col min="34" max="34" width="5.00390625" style="0" customWidth="1"/>
    <col min="35" max="35" width="23.625" style="0" customWidth="1"/>
  </cols>
  <sheetData>
    <row r="1" spans="1:35" ht="13.5" customHeight="1" thickBot="1">
      <c r="A1" s="554"/>
      <c r="B1" s="5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6.75" customHeight="1" thickBot="1">
      <c r="A2" s="375" t="s">
        <v>118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04"/>
    </row>
    <row r="3" spans="1:35" ht="28.5" customHeight="1" thickBot="1">
      <c r="A3" s="386" t="s">
        <v>132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05"/>
    </row>
    <row r="4" spans="1:35" ht="13.5" thickBot="1">
      <c r="A4" s="403" t="s">
        <v>23</v>
      </c>
      <c r="B4" s="407" t="s">
        <v>24</v>
      </c>
      <c r="C4" s="381" t="s">
        <v>7</v>
      </c>
      <c r="D4" s="382"/>
      <c r="E4" s="382"/>
      <c r="F4" s="382"/>
      <c r="G4" s="382"/>
      <c r="H4" s="382"/>
      <c r="I4" s="382"/>
      <c r="J4" s="382"/>
      <c r="K4" s="382"/>
      <c r="L4" s="506"/>
      <c r="M4" s="508" t="s">
        <v>10</v>
      </c>
      <c r="N4" s="509"/>
      <c r="O4" s="556" t="s">
        <v>49</v>
      </c>
      <c r="P4" s="399" t="s">
        <v>48</v>
      </c>
      <c r="Q4" s="381" t="s">
        <v>1</v>
      </c>
      <c r="R4" s="382"/>
      <c r="S4" s="382"/>
      <c r="T4" s="382"/>
      <c r="U4" s="382"/>
      <c r="V4" s="388"/>
      <c r="W4" s="381" t="s">
        <v>135</v>
      </c>
      <c r="X4" s="382"/>
      <c r="Y4" s="382"/>
      <c r="Z4" s="382"/>
      <c r="AA4" s="382"/>
      <c r="AB4" s="388"/>
      <c r="AC4" s="381" t="s">
        <v>136</v>
      </c>
      <c r="AD4" s="382"/>
      <c r="AE4" s="382"/>
      <c r="AF4" s="382"/>
      <c r="AG4" s="382"/>
      <c r="AH4" s="388"/>
      <c r="AI4" s="562" t="s">
        <v>30</v>
      </c>
    </row>
    <row r="5" spans="1:35" ht="13.5" thickBot="1">
      <c r="A5" s="404"/>
      <c r="B5" s="408"/>
      <c r="C5" s="378" t="s">
        <v>35</v>
      </c>
      <c r="D5" s="379"/>
      <c r="E5" s="379"/>
      <c r="F5" s="379"/>
      <c r="G5" s="379"/>
      <c r="H5" s="406"/>
      <c r="I5" s="378" t="s">
        <v>34</v>
      </c>
      <c r="J5" s="379"/>
      <c r="K5" s="379"/>
      <c r="L5" s="474"/>
      <c r="M5" s="510"/>
      <c r="N5" s="511"/>
      <c r="O5" s="557"/>
      <c r="P5" s="400"/>
      <c r="Q5" s="389"/>
      <c r="R5" s="390"/>
      <c r="S5" s="390"/>
      <c r="T5" s="390"/>
      <c r="U5" s="390"/>
      <c r="V5" s="391"/>
      <c r="W5" s="392"/>
      <c r="X5" s="393"/>
      <c r="Y5" s="393"/>
      <c r="Z5" s="393"/>
      <c r="AA5" s="393"/>
      <c r="AB5" s="394"/>
      <c r="AC5" s="392"/>
      <c r="AD5" s="393"/>
      <c r="AE5" s="393"/>
      <c r="AF5" s="393"/>
      <c r="AG5" s="393"/>
      <c r="AH5" s="394"/>
      <c r="AI5" s="563"/>
    </row>
    <row r="6" spans="1:35" ht="13.5" thickBot="1">
      <c r="A6" s="404"/>
      <c r="B6" s="408"/>
      <c r="C6" s="378" t="s">
        <v>133</v>
      </c>
      <c r="D6" s="379"/>
      <c r="E6" s="474"/>
      <c r="F6" s="378" t="s">
        <v>134</v>
      </c>
      <c r="G6" s="379"/>
      <c r="H6" s="406"/>
      <c r="I6" s="420" t="s">
        <v>36</v>
      </c>
      <c r="J6" s="384" t="s">
        <v>14</v>
      </c>
      <c r="K6" s="384" t="s">
        <v>15</v>
      </c>
      <c r="L6" s="384" t="s">
        <v>41</v>
      </c>
      <c r="M6" s="370" t="s">
        <v>13</v>
      </c>
      <c r="N6" s="371"/>
      <c r="O6" s="557"/>
      <c r="P6" s="400"/>
      <c r="Q6" s="392"/>
      <c r="R6" s="393"/>
      <c r="S6" s="393"/>
      <c r="T6" s="393"/>
      <c r="U6" s="393"/>
      <c r="V6" s="394"/>
      <c r="W6" s="370" t="s">
        <v>29</v>
      </c>
      <c r="X6" s="371"/>
      <c r="Y6" s="371"/>
      <c r="Z6" s="371"/>
      <c r="AA6" s="371"/>
      <c r="AB6" s="372"/>
      <c r="AC6" s="370" t="s">
        <v>29</v>
      </c>
      <c r="AD6" s="371"/>
      <c r="AE6" s="371"/>
      <c r="AF6" s="371"/>
      <c r="AG6" s="371"/>
      <c r="AH6" s="372"/>
      <c r="AI6" s="564"/>
    </row>
    <row r="7" spans="1:35" ht="13.5" thickBot="1">
      <c r="A7" s="405"/>
      <c r="B7" s="555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2"/>
      <c r="J7" s="402"/>
      <c r="K7" s="402"/>
      <c r="L7" s="507"/>
      <c r="M7" s="32" t="s">
        <v>133</v>
      </c>
      <c r="N7" s="60" t="s">
        <v>134</v>
      </c>
      <c r="O7" s="558"/>
      <c r="P7" s="401"/>
      <c r="Q7" s="176" t="s">
        <v>2</v>
      </c>
      <c r="R7" s="61" t="s">
        <v>3</v>
      </c>
      <c r="S7" s="61" t="s">
        <v>11</v>
      </c>
      <c r="T7" s="61" t="s">
        <v>14</v>
      </c>
      <c r="U7" s="19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565"/>
    </row>
    <row r="8" spans="1:35" s="350" customFormat="1" ht="18" customHeight="1">
      <c r="A8" s="333"/>
      <c r="B8" s="348" t="s">
        <v>116</v>
      </c>
      <c r="C8" s="573">
        <v>1</v>
      </c>
      <c r="D8" s="566">
        <v>7</v>
      </c>
      <c r="E8" s="604"/>
      <c r="F8" s="586"/>
      <c r="G8" s="349"/>
      <c r="H8" s="568"/>
      <c r="I8" s="589">
        <f>C8+F9</f>
        <v>1</v>
      </c>
      <c r="J8" s="602">
        <v>7</v>
      </c>
      <c r="K8" s="596"/>
      <c r="L8" s="591">
        <f>SUM(I8:K11)</f>
        <v>8</v>
      </c>
      <c r="M8" s="575" t="s">
        <v>52</v>
      </c>
      <c r="N8" s="577"/>
      <c r="O8" s="580">
        <f>P8-U8-V8</f>
        <v>90</v>
      </c>
      <c r="P8" s="559">
        <f>SUM(Q8:V10)</f>
        <v>150</v>
      </c>
      <c r="Q8" s="589">
        <f>W8+AC8</f>
        <v>30</v>
      </c>
      <c r="R8" s="589">
        <f>X8+AD8</f>
        <v>0</v>
      </c>
      <c r="S8" s="589">
        <f>Y8+AE8</f>
        <v>0</v>
      </c>
      <c r="T8" s="589">
        <v>60</v>
      </c>
      <c r="U8" s="589">
        <f>AA8+AG8</f>
        <v>60</v>
      </c>
      <c r="V8" s="591">
        <f>AB8+AH8</f>
        <v>0</v>
      </c>
      <c r="W8" s="583">
        <v>30</v>
      </c>
      <c r="X8" s="570"/>
      <c r="Y8" s="570"/>
      <c r="Z8" s="566">
        <v>30</v>
      </c>
      <c r="AA8" s="566">
        <v>60</v>
      </c>
      <c r="AB8" s="266"/>
      <c r="AC8" s="586"/>
      <c r="AD8" s="570"/>
      <c r="AE8" s="570"/>
      <c r="AF8" s="570"/>
      <c r="AG8" s="566"/>
      <c r="AH8" s="568"/>
      <c r="AI8" s="551" t="s">
        <v>109</v>
      </c>
    </row>
    <row r="9" spans="1:35" s="350" customFormat="1" ht="25.5" customHeight="1">
      <c r="A9" s="601">
        <v>1</v>
      </c>
      <c r="B9" s="265" t="s">
        <v>105</v>
      </c>
      <c r="C9" s="574"/>
      <c r="D9" s="567"/>
      <c r="E9" s="594"/>
      <c r="F9" s="587"/>
      <c r="G9" s="351"/>
      <c r="H9" s="569"/>
      <c r="I9" s="590"/>
      <c r="J9" s="603"/>
      <c r="K9" s="597"/>
      <c r="L9" s="592"/>
      <c r="M9" s="576"/>
      <c r="N9" s="578"/>
      <c r="O9" s="581"/>
      <c r="P9" s="560"/>
      <c r="Q9" s="590"/>
      <c r="R9" s="590"/>
      <c r="S9" s="590"/>
      <c r="T9" s="590"/>
      <c r="U9" s="590"/>
      <c r="V9" s="592"/>
      <c r="W9" s="584"/>
      <c r="X9" s="571"/>
      <c r="Y9" s="571"/>
      <c r="Z9" s="548"/>
      <c r="AA9" s="567"/>
      <c r="AB9" s="594"/>
      <c r="AC9" s="587"/>
      <c r="AD9" s="571"/>
      <c r="AE9" s="571"/>
      <c r="AF9" s="571"/>
      <c r="AG9" s="567"/>
      <c r="AH9" s="569"/>
      <c r="AI9" s="552"/>
    </row>
    <row r="10" spans="1:35" s="350" customFormat="1" ht="31.5" customHeight="1">
      <c r="A10" s="601"/>
      <c r="B10" s="264" t="s">
        <v>106</v>
      </c>
      <c r="C10" s="574"/>
      <c r="D10" s="567"/>
      <c r="E10" s="594"/>
      <c r="F10" s="587"/>
      <c r="G10" s="351"/>
      <c r="H10" s="569"/>
      <c r="I10" s="590"/>
      <c r="J10" s="603"/>
      <c r="K10" s="597"/>
      <c r="L10" s="592"/>
      <c r="M10" s="576"/>
      <c r="N10" s="578"/>
      <c r="O10" s="582"/>
      <c r="P10" s="561"/>
      <c r="Q10" s="538"/>
      <c r="R10" s="538"/>
      <c r="S10" s="538"/>
      <c r="T10" s="538"/>
      <c r="U10" s="538"/>
      <c r="V10" s="532"/>
      <c r="W10" s="585"/>
      <c r="X10" s="572"/>
      <c r="Y10" s="572"/>
      <c r="Z10" s="337">
        <v>30</v>
      </c>
      <c r="AA10" s="548"/>
      <c r="AB10" s="595"/>
      <c r="AC10" s="588"/>
      <c r="AD10" s="572"/>
      <c r="AE10" s="572"/>
      <c r="AF10" s="572"/>
      <c r="AG10" s="548"/>
      <c r="AH10" s="550"/>
      <c r="AI10" s="553"/>
    </row>
    <row r="11" spans="1:35" s="350" customFormat="1" ht="16.5" customHeight="1">
      <c r="A11" s="419"/>
      <c r="B11" s="334" t="s">
        <v>107</v>
      </c>
      <c r="C11" s="528"/>
      <c r="D11" s="548"/>
      <c r="E11" s="178"/>
      <c r="F11" s="342"/>
      <c r="G11" s="352"/>
      <c r="H11" s="550"/>
      <c r="I11" s="341"/>
      <c r="J11" s="335"/>
      <c r="K11" s="145"/>
      <c r="L11" s="532"/>
      <c r="M11" s="530"/>
      <c r="N11" s="579"/>
      <c r="O11" s="339">
        <f>P11-U11-V11</f>
        <v>50</v>
      </c>
      <c r="P11" s="243">
        <f aca="true" t="shared" si="0" ref="P11:P18">SUM(Q11:V11)</f>
        <v>90</v>
      </c>
      <c r="Q11" s="151">
        <f>W11+AC11</f>
        <v>20</v>
      </c>
      <c r="R11" s="151">
        <f aca="true" t="shared" si="1" ref="R11:V22">X11+AD11</f>
        <v>0</v>
      </c>
      <c r="S11" s="151">
        <f t="shared" si="1"/>
        <v>0</v>
      </c>
      <c r="T11" s="151">
        <f t="shared" si="1"/>
        <v>30</v>
      </c>
      <c r="U11" s="151">
        <f t="shared" si="1"/>
        <v>40</v>
      </c>
      <c r="V11" s="153">
        <f t="shared" si="1"/>
        <v>0</v>
      </c>
      <c r="W11" s="340">
        <v>20</v>
      </c>
      <c r="X11" s="337"/>
      <c r="Y11" s="337"/>
      <c r="Z11" s="337">
        <v>30</v>
      </c>
      <c r="AA11" s="133">
        <v>40</v>
      </c>
      <c r="AB11" s="338"/>
      <c r="AC11" s="179"/>
      <c r="AD11" s="178"/>
      <c r="AE11" s="178"/>
      <c r="AF11" s="337"/>
      <c r="AG11" s="133"/>
      <c r="AH11" s="244"/>
      <c r="AI11" s="6" t="s">
        <v>110</v>
      </c>
    </row>
    <row r="12" spans="1:35" ht="36" customHeight="1">
      <c r="A12" s="418">
        <v>2</v>
      </c>
      <c r="B12" s="416" t="s">
        <v>137</v>
      </c>
      <c r="C12" s="527">
        <v>6.5</v>
      </c>
      <c r="D12" s="165"/>
      <c r="E12" s="170"/>
      <c r="F12" s="171"/>
      <c r="G12" s="183"/>
      <c r="H12" s="172"/>
      <c r="I12" s="537">
        <f>C12+F12</f>
        <v>6.5</v>
      </c>
      <c r="J12" s="535">
        <f>D12+G12</f>
        <v>0</v>
      </c>
      <c r="K12" s="533">
        <f>E12+H12</f>
        <v>0</v>
      </c>
      <c r="L12" s="531">
        <f>SUM(I12:K12)</f>
        <v>6.5</v>
      </c>
      <c r="M12" s="529" t="s">
        <v>52</v>
      </c>
      <c r="N12" s="184"/>
      <c r="O12" s="294">
        <f>P12-U12-V12</f>
        <v>35</v>
      </c>
      <c r="P12" s="241">
        <f t="shared" si="0"/>
        <v>65</v>
      </c>
      <c r="Q12" s="240">
        <f aca="true" t="shared" si="2" ref="Q12:Q24">W12+AC12</f>
        <v>35</v>
      </c>
      <c r="R12" s="240">
        <f t="shared" si="1"/>
        <v>0</v>
      </c>
      <c r="S12" s="240">
        <f t="shared" si="1"/>
        <v>0</v>
      </c>
      <c r="T12" s="240">
        <f t="shared" si="1"/>
        <v>0</v>
      </c>
      <c r="U12" s="240">
        <f t="shared" si="1"/>
        <v>30</v>
      </c>
      <c r="V12" s="269">
        <f t="shared" si="1"/>
        <v>0</v>
      </c>
      <c r="W12" s="150">
        <v>35</v>
      </c>
      <c r="X12" s="133"/>
      <c r="Y12" s="133"/>
      <c r="Z12" s="133"/>
      <c r="AA12" s="133">
        <v>30</v>
      </c>
      <c r="AB12" s="136"/>
      <c r="AC12" s="150"/>
      <c r="AD12" s="134"/>
      <c r="AE12" s="134"/>
      <c r="AF12" s="133"/>
      <c r="AG12" s="133"/>
      <c r="AH12" s="158"/>
      <c r="AI12" s="6" t="s">
        <v>109</v>
      </c>
    </row>
    <row r="13" spans="1:35" ht="12.75">
      <c r="A13" s="419"/>
      <c r="B13" s="417"/>
      <c r="C13" s="528"/>
      <c r="D13" s="162"/>
      <c r="E13" s="178"/>
      <c r="F13" s="177"/>
      <c r="G13" s="179"/>
      <c r="H13" s="180"/>
      <c r="I13" s="538"/>
      <c r="J13" s="536"/>
      <c r="K13" s="534"/>
      <c r="L13" s="532"/>
      <c r="M13" s="530"/>
      <c r="N13" s="181"/>
      <c r="O13" s="294">
        <f>P13-U13-V13</f>
        <v>35</v>
      </c>
      <c r="P13" s="241">
        <f t="shared" si="0"/>
        <v>65</v>
      </c>
      <c r="Q13" s="240">
        <f t="shared" si="2"/>
        <v>35</v>
      </c>
      <c r="R13" s="240">
        <f t="shared" si="1"/>
        <v>0</v>
      </c>
      <c r="S13" s="240">
        <f t="shared" si="1"/>
        <v>0</v>
      </c>
      <c r="T13" s="240">
        <f t="shared" si="1"/>
        <v>0</v>
      </c>
      <c r="U13" s="240">
        <f t="shared" si="1"/>
        <v>30</v>
      </c>
      <c r="V13" s="269">
        <f t="shared" si="1"/>
        <v>0</v>
      </c>
      <c r="W13" s="150">
        <v>35</v>
      </c>
      <c r="X13" s="133"/>
      <c r="Y13" s="133"/>
      <c r="Z13" s="133"/>
      <c r="AA13" s="133">
        <v>30</v>
      </c>
      <c r="AB13" s="136"/>
      <c r="AC13" s="135"/>
      <c r="AD13" s="134"/>
      <c r="AE13" s="134"/>
      <c r="AF13" s="133"/>
      <c r="AG13" s="133"/>
      <c r="AH13" s="158"/>
      <c r="AI13" s="6" t="s">
        <v>110</v>
      </c>
    </row>
    <row r="14" spans="1:35" ht="12.75">
      <c r="A14" s="418">
        <v>3</v>
      </c>
      <c r="B14" s="416" t="s">
        <v>73</v>
      </c>
      <c r="C14" s="343"/>
      <c r="D14" s="345"/>
      <c r="E14" s="170"/>
      <c r="F14" s="527">
        <v>2.5</v>
      </c>
      <c r="G14" s="547">
        <v>7</v>
      </c>
      <c r="H14" s="549"/>
      <c r="I14" s="541">
        <v>2.5</v>
      </c>
      <c r="J14" s="543">
        <f>D14+G14</f>
        <v>7</v>
      </c>
      <c r="K14" s="545">
        <f>E14+H14</f>
        <v>0</v>
      </c>
      <c r="L14" s="539">
        <f>SUM(I14:K14)</f>
        <v>9.5</v>
      </c>
      <c r="M14" s="185"/>
      <c r="N14" s="598" t="s">
        <v>52</v>
      </c>
      <c r="O14" s="294">
        <f aca="true" t="shared" si="3" ref="O14:O24">P14-U14-V14</f>
        <v>65</v>
      </c>
      <c r="P14" s="242">
        <f>SUM(Q14:V14)</f>
        <v>115</v>
      </c>
      <c r="Q14" s="240">
        <f t="shared" si="2"/>
        <v>20</v>
      </c>
      <c r="R14" s="240">
        <f t="shared" si="1"/>
        <v>0</v>
      </c>
      <c r="S14" s="240">
        <f t="shared" si="1"/>
        <v>0</v>
      </c>
      <c r="T14" s="240">
        <f t="shared" si="1"/>
        <v>45</v>
      </c>
      <c r="U14" s="240">
        <f t="shared" si="1"/>
        <v>50</v>
      </c>
      <c r="V14" s="269">
        <f t="shared" si="1"/>
        <v>0</v>
      </c>
      <c r="W14" s="150"/>
      <c r="X14" s="133"/>
      <c r="Y14" s="133"/>
      <c r="Z14" s="133"/>
      <c r="AA14" s="133"/>
      <c r="AB14" s="136"/>
      <c r="AC14" s="135">
        <v>20</v>
      </c>
      <c r="AD14" s="134"/>
      <c r="AE14" s="134"/>
      <c r="AF14" s="133">
        <v>45</v>
      </c>
      <c r="AG14" s="133">
        <v>50</v>
      </c>
      <c r="AH14" s="158"/>
      <c r="AI14" s="6" t="s">
        <v>109</v>
      </c>
    </row>
    <row r="15" spans="1:35" ht="12.75">
      <c r="A15" s="601"/>
      <c r="B15" s="417"/>
      <c r="C15" s="342"/>
      <c r="D15" s="337"/>
      <c r="E15" s="178"/>
      <c r="F15" s="528"/>
      <c r="G15" s="548"/>
      <c r="H15" s="550"/>
      <c r="I15" s="542"/>
      <c r="J15" s="544"/>
      <c r="K15" s="546"/>
      <c r="L15" s="540"/>
      <c r="M15" s="187"/>
      <c r="N15" s="599"/>
      <c r="O15" s="294">
        <f t="shared" si="3"/>
        <v>65</v>
      </c>
      <c r="P15" s="242">
        <f t="shared" si="0"/>
        <v>110</v>
      </c>
      <c r="Q15" s="240">
        <f t="shared" si="2"/>
        <v>20</v>
      </c>
      <c r="R15" s="240">
        <f t="shared" si="1"/>
        <v>0</v>
      </c>
      <c r="S15" s="240">
        <f t="shared" si="1"/>
        <v>0</v>
      </c>
      <c r="T15" s="240">
        <f t="shared" si="1"/>
        <v>45</v>
      </c>
      <c r="U15" s="240">
        <f t="shared" si="1"/>
        <v>45</v>
      </c>
      <c r="V15" s="269">
        <f t="shared" si="1"/>
        <v>0</v>
      </c>
      <c r="W15" s="150"/>
      <c r="X15" s="133"/>
      <c r="Y15" s="133"/>
      <c r="Z15" s="133"/>
      <c r="AA15" s="133"/>
      <c r="AB15" s="136"/>
      <c r="AC15" s="135">
        <v>20</v>
      </c>
      <c r="AD15" s="134"/>
      <c r="AE15" s="134"/>
      <c r="AF15" s="133">
        <v>45</v>
      </c>
      <c r="AG15" s="133">
        <v>45</v>
      </c>
      <c r="AH15" s="158"/>
      <c r="AI15" s="6" t="s">
        <v>110</v>
      </c>
    </row>
    <row r="16" spans="1:35" ht="36">
      <c r="A16" s="418">
        <v>4</v>
      </c>
      <c r="B16" s="188" t="s">
        <v>117</v>
      </c>
      <c r="C16" s="171"/>
      <c r="D16" s="165"/>
      <c r="E16" s="170"/>
      <c r="F16" s="527">
        <v>1.5</v>
      </c>
      <c r="G16" s="547">
        <v>3</v>
      </c>
      <c r="H16" s="549"/>
      <c r="I16" s="541">
        <v>1.5</v>
      </c>
      <c r="J16" s="543">
        <f>D16+G16</f>
        <v>3</v>
      </c>
      <c r="K16" s="545">
        <v>0</v>
      </c>
      <c r="L16" s="539">
        <f>SUM(I16:K16)</f>
        <v>4.5</v>
      </c>
      <c r="M16" s="185"/>
      <c r="N16" s="600" t="s">
        <v>52</v>
      </c>
      <c r="O16" s="294">
        <f t="shared" si="3"/>
        <v>50</v>
      </c>
      <c r="P16" s="243">
        <f t="shared" si="0"/>
        <v>75</v>
      </c>
      <c r="Q16" s="240">
        <f t="shared" si="2"/>
        <v>20</v>
      </c>
      <c r="R16" s="240">
        <f t="shared" si="1"/>
        <v>0</v>
      </c>
      <c r="S16" s="240">
        <f t="shared" si="1"/>
        <v>0</v>
      </c>
      <c r="T16" s="240">
        <f t="shared" si="1"/>
        <v>30</v>
      </c>
      <c r="U16" s="240">
        <f t="shared" si="1"/>
        <v>25</v>
      </c>
      <c r="V16" s="269">
        <f t="shared" si="1"/>
        <v>0</v>
      </c>
      <c r="W16" s="150"/>
      <c r="X16" s="133"/>
      <c r="Y16" s="133"/>
      <c r="Z16" s="133"/>
      <c r="AA16" s="134"/>
      <c r="AB16" s="136"/>
      <c r="AC16" s="150">
        <v>20</v>
      </c>
      <c r="AD16" s="134"/>
      <c r="AE16" s="134"/>
      <c r="AF16" s="133">
        <v>30</v>
      </c>
      <c r="AG16" s="133">
        <v>25</v>
      </c>
      <c r="AH16" s="189"/>
      <c r="AI16" s="6" t="s">
        <v>74</v>
      </c>
    </row>
    <row r="17" spans="1:35" ht="12.75">
      <c r="A17" s="601"/>
      <c r="B17" s="186"/>
      <c r="C17" s="177"/>
      <c r="D17" s="162"/>
      <c r="E17" s="178"/>
      <c r="F17" s="528"/>
      <c r="G17" s="548"/>
      <c r="H17" s="550"/>
      <c r="I17" s="542"/>
      <c r="J17" s="544"/>
      <c r="K17" s="546"/>
      <c r="L17" s="540"/>
      <c r="M17" s="187"/>
      <c r="N17" s="579"/>
      <c r="O17" s="294">
        <f t="shared" si="3"/>
        <v>45</v>
      </c>
      <c r="P17" s="243">
        <f t="shared" si="0"/>
        <v>70</v>
      </c>
      <c r="Q17" s="240">
        <f t="shared" si="2"/>
        <v>10</v>
      </c>
      <c r="R17" s="240">
        <f t="shared" si="1"/>
        <v>0</v>
      </c>
      <c r="S17" s="240">
        <f t="shared" si="1"/>
        <v>0</v>
      </c>
      <c r="T17" s="240">
        <f t="shared" si="1"/>
        <v>35</v>
      </c>
      <c r="U17" s="240">
        <f t="shared" si="1"/>
        <v>25</v>
      </c>
      <c r="V17" s="269">
        <f t="shared" si="1"/>
        <v>0</v>
      </c>
      <c r="W17" s="150"/>
      <c r="X17" s="133"/>
      <c r="Y17" s="133"/>
      <c r="Z17" s="133"/>
      <c r="AA17" s="134"/>
      <c r="AB17" s="136"/>
      <c r="AC17" s="150">
        <v>10</v>
      </c>
      <c r="AD17" s="134"/>
      <c r="AE17" s="134"/>
      <c r="AF17" s="133">
        <v>35</v>
      </c>
      <c r="AG17" s="133">
        <v>25</v>
      </c>
      <c r="AH17" s="158"/>
      <c r="AI17" s="6" t="s">
        <v>110</v>
      </c>
    </row>
    <row r="18" spans="1:35" ht="24">
      <c r="A18" s="69">
        <v>5</v>
      </c>
      <c r="B18" s="182" t="s">
        <v>138</v>
      </c>
      <c r="C18" s="132">
        <v>3.5</v>
      </c>
      <c r="D18" s="133">
        <v>4</v>
      </c>
      <c r="E18" s="134"/>
      <c r="F18" s="132"/>
      <c r="G18" s="135">
        <v>5</v>
      </c>
      <c r="H18" s="136"/>
      <c r="I18" s="151">
        <f aca="true" t="shared" si="4" ref="I18:K19">C18+F18</f>
        <v>3.5</v>
      </c>
      <c r="J18" s="152">
        <f t="shared" si="4"/>
        <v>9</v>
      </c>
      <c r="K18" s="145">
        <f t="shared" si="4"/>
        <v>0</v>
      </c>
      <c r="L18" s="190">
        <f>SUM(I18:K18)</f>
        <v>12.5</v>
      </c>
      <c r="M18" s="154"/>
      <c r="N18" s="156" t="s">
        <v>52</v>
      </c>
      <c r="O18" s="294">
        <f t="shared" si="3"/>
        <v>150</v>
      </c>
      <c r="P18" s="241">
        <f t="shared" si="0"/>
        <v>265</v>
      </c>
      <c r="Q18" s="240">
        <f t="shared" si="2"/>
        <v>25</v>
      </c>
      <c r="R18" s="240">
        <f t="shared" si="1"/>
        <v>5</v>
      </c>
      <c r="S18" s="240">
        <f t="shared" si="1"/>
        <v>0</v>
      </c>
      <c r="T18" s="240">
        <f t="shared" si="1"/>
        <v>120</v>
      </c>
      <c r="U18" s="240">
        <f t="shared" si="1"/>
        <v>115</v>
      </c>
      <c r="V18" s="269">
        <f t="shared" si="1"/>
        <v>0</v>
      </c>
      <c r="W18" s="150">
        <v>25</v>
      </c>
      <c r="X18" s="133">
        <v>5</v>
      </c>
      <c r="Y18" s="133"/>
      <c r="Z18" s="133">
        <v>50</v>
      </c>
      <c r="AA18" s="133">
        <v>70</v>
      </c>
      <c r="AB18" s="136"/>
      <c r="AC18" s="150"/>
      <c r="AD18" s="134"/>
      <c r="AE18" s="134"/>
      <c r="AF18" s="133">
        <v>70</v>
      </c>
      <c r="AG18" s="133">
        <v>45</v>
      </c>
      <c r="AH18" s="158"/>
      <c r="AI18" s="6" t="s">
        <v>75</v>
      </c>
    </row>
    <row r="19" spans="1:35" ht="24">
      <c r="A19" s="69">
        <v>6</v>
      </c>
      <c r="B19" s="182" t="s">
        <v>139</v>
      </c>
      <c r="C19" s="132">
        <v>1</v>
      </c>
      <c r="D19" s="133"/>
      <c r="E19" s="134"/>
      <c r="F19" s="132"/>
      <c r="G19" s="135"/>
      <c r="H19" s="136"/>
      <c r="I19" s="151">
        <f t="shared" si="4"/>
        <v>1</v>
      </c>
      <c r="J19" s="152">
        <f t="shared" si="4"/>
        <v>0</v>
      </c>
      <c r="K19" s="145">
        <f t="shared" si="4"/>
        <v>0</v>
      </c>
      <c r="L19" s="190">
        <f>SUM(I19:K19)</f>
        <v>1</v>
      </c>
      <c r="M19" s="154" t="s">
        <v>51</v>
      </c>
      <c r="N19" s="156"/>
      <c r="O19" s="294">
        <f t="shared" si="3"/>
        <v>15</v>
      </c>
      <c r="P19" s="241">
        <f aca="true" t="shared" si="5" ref="P19:P24">SUM(Q19:V19)</f>
        <v>25</v>
      </c>
      <c r="Q19" s="240">
        <f t="shared" si="2"/>
        <v>5</v>
      </c>
      <c r="R19" s="240">
        <f t="shared" si="1"/>
        <v>0</v>
      </c>
      <c r="S19" s="240">
        <f t="shared" si="1"/>
        <v>10</v>
      </c>
      <c r="T19" s="240">
        <f t="shared" si="1"/>
        <v>0</v>
      </c>
      <c r="U19" s="240">
        <f t="shared" si="1"/>
        <v>10</v>
      </c>
      <c r="V19" s="269">
        <f t="shared" si="1"/>
        <v>0</v>
      </c>
      <c r="W19" s="150">
        <v>5</v>
      </c>
      <c r="X19" s="133"/>
      <c r="Y19" s="133">
        <v>10</v>
      </c>
      <c r="Z19" s="133"/>
      <c r="AA19" s="133">
        <v>10</v>
      </c>
      <c r="AB19" s="136"/>
      <c r="AC19" s="150"/>
      <c r="AD19" s="134"/>
      <c r="AE19" s="134"/>
      <c r="AF19" s="133"/>
      <c r="AG19" s="133"/>
      <c r="AH19" s="158"/>
      <c r="AI19" s="6" t="s">
        <v>111</v>
      </c>
    </row>
    <row r="20" spans="1:35" ht="36">
      <c r="A20" s="69">
        <v>7</v>
      </c>
      <c r="B20" s="182" t="s">
        <v>140</v>
      </c>
      <c r="C20" s="150"/>
      <c r="D20" s="133"/>
      <c r="E20" s="134"/>
      <c r="F20" s="132">
        <v>1</v>
      </c>
      <c r="G20" s="135"/>
      <c r="H20" s="134"/>
      <c r="I20" s="151">
        <f aca="true" t="shared" si="6" ref="I20:K24">C20+F20</f>
        <v>1</v>
      </c>
      <c r="J20" s="152">
        <f t="shared" si="6"/>
        <v>0</v>
      </c>
      <c r="K20" s="145">
        <f t="shared" si="6"/>
        <v>0</v>
      </c>
      <c r="L20" s="153">
        <f>SUM(I20:K20)</f>
        <v>1</v>
      </c>
      <c r="M20" s="159"/>
      <c r="N20" s="160" t="s">
        <v>51</v>
      </c>
      <c r="O20" s="294">
        <f t="shared" si="3"/>
        <v>10</v>
      </c>
      <c r="P20" s="241">
        <f t="shared" si="5"/>
        <v>20</v>
      </c>
      <c r="Q20" s="240">
        <f>W20+AC20</f>
        <v>10</v>
      </c>
      <c r="R20" s="240">
        <f t="shared" si="1"/>
        <v>0</v>
      </c>
      <c r="S20" s="240">
        <f t="shared" si="1"/>
        <v>0</v>
      </c>
      <c r="T20" s="240">
        <f t="shared" si="1"/>
        <v>0</v>
      </c>
      <c r="U20" s="240">
        <f t="shared" si="1"/>
        <v>10</v>
      </c>
      <c r="V20" s="269">
        <f t="shared" si="1"/>
        <v>0</v>
      </c>
      <c r="W20" s="150"/>
      <c r="X20" s="133"/>
      <c r="Y20" s="133"/>
      <c r="Z20" s="133"/>
      <c r="AA20" s="133"/>
      <c r="AB20" s="136"/>
      <c r="AC20" s="150">
        <v>10</v>
      </c>
      <c r="AD20" s="134"/>
      <c r="AE20" s="134"/>
      <c r="AF20" s="133"/>
      <c r="AG20" s="133">
        <v>10</v>
      </c>
      <c r="AH20" s="158"/>
      <c r="AI20" s="6" t="s">
        <v>76</v>
      </c>
    </row>
    <row r="21" spans="1:35" ht="36">
      <c r="A21" s="69">
        <v>8</v>
      </c>
      <c r="B21" s="182" t="s">
        <v>141</v>
      </c>
      <c r="C21" s="150"/>
      <c r="D21" s="133"/>
      <c r="E21" s="134"/>
      <c r="F21" s="132">
        <v>1</v>
      </c>
      <c r="G21" s="135"/>
      <c r="H21" s="134"/>
      <c r="I21" s="151">
        <f t="shared" si="6"/>
        <v>1</v>
      </c>
      <c r="J21" s="152">
        <f t="shared" si="6"/>
        <v>0</v>
      </c>
      <c r="K21" s="145">
        <f t="shared" si="6"/>
        <v>0</v>
      </c>
      <c r="L21" s="153">
        <f>SUM(I21:K21)</f>
        <v>1</v>
      </c>
      <c r="M21" s="159"/>
      <c r="N21" s="160" t="s">
        <v>51</v>
      </c>
      <c r="O21" s="294">
        <f t="shared" si="3"/>
        <v>10</v>
      </c>
      <c r="P21" s="241">
        <f t="shared" si="5"/>
        <v>20</v>
      </c>
      <c r="Q21" s="240">
        <f t="shared" si="2"/>
        <v>10</v>
      </c>
      <c r="R21" s="240">
        <f aca="true" t="shared" si="7" ref="R21:R30">X21+AD21</f>
        <v>0</v>
      </c>
      <c r="S21" s="240">
        <f aca="true" t="shared" si="8" ref="S21:T30">Y21+AE21</f>
        <v>0</v>
      </c>
      <c r="T21" s="240">
        <f t="shared" si="1"/>
        <v>0</v>
      </c>
      <c r="U21" s="240">
        <f>AA21+AG21</f>
        <v>10</v>
      </c>
      <c r="V21" s="269">
        <f t="shared" si="1"/>
        <v>0</v>
      </c>
      <c r="W21" s="150"/>
      <c r="X21" s="133"/>
      <c r="Y21" s="133"/>
      <c r="Z21" s="133"/>
      <c r="AA21" s="134"/>
      <c r="AB21" s="136"/>
      <c r="AC21" s="150">
        <v>10</v>
      </c>
      <c r="AD21" s="133"/>
      <c r="AE21" s="133"/>
      <c r="AF21" s="133"/>
      <c r="AG21" s="133">
        <v>10</v>
      </c>
      <c r="AH21" s="158"/>
      <c r="AI21" s="6" t="s">
        <v>149</v>
      </c>
    </row>
    <row r="22" spans="1:35" ht="36">
      <c r="A22" s="69">
        <v>9</v>
      </c>
      <c r="B22" s="182" t="s">
        <v>142</v>
      </c>
      <c r="C22" s="150"/>
      <c r="D22" s="133"/>
      <c r="E22" s="134"/>
      <c r="F22" s="132">
        <v>1</v>
      </c>
      <c r="G22" s="135"/>
      <c r="H22" s="134"/>
      <c r="I22" s="151">
        <f t="shared" si="6"/>
        <v>1</v>
      </c>
      <c r="J22" s="152">
        <f t="shared" si="6"/>
        <v>0</v>
      </c>
      <c r="K22" s="145">
        <f t="shared" si="6"/>
        <v>0</v>
      </c>
      <c r="L22" s="153">
        <f>SUM(I22:K22)</f>
        <v>1</v>
      </c>
      <c r="M22" s="159"/>
      <c r="N22" s="160" t="s">
        <v>51</v>
      </c>
      <c r="O22" s="294">
        <f t="shared" si="3"/>
        <v>10</v>
      </c>
      <c r="P22" s="241">
        <f t="shared" si="5"/>
        <v>20</v>
      </c>
      <c r="Q22" s="240">
        <f t="shared" si="2"/>
        <v>10</v>
      </c>
      <c r="R22" s="240">
        <f t="shared" si="7"/>
        <v>0</v>
      </c>
      <c r="S22" s="240">
        <f t="shared" si="8"/>
        <v>0</v>
      </c>
      <c r="T22" s="240">
        <f t="shared" si="1"/>
        <v>0</v>
      </c>
      <c r="U22" s="240">
        <f t="shared" si="1"/>
        <v>10</v>
      </c>
      <c r="V22" s="269">
        <f t="shared" si="1"/>
        <v>0</v>
      </c>
      <c r="W22" s="150"/>
      <c r="X22" s="133"/>
      <c r="Y22" s="133"/>
      <c r="Z22" s="133"/>
      <c r="AA22" s="134"/>
      <c r="AB22" s="136"/>
      <c r="AC22" s="150">
        <v>10</v>
      </c>
      <c r="AD22" s="133"/>
      <c r="AE22" s="133"/>
      <c r="AF22" s="133"/>
      <c r="AG22" s="133">
        <v>10</v>
      </c>
      <c r="AH22" s="158"/>
      <c r="AI22" s="6" t="s">
        <v>77</v>
      </c>
    </row>
    <row r="23" spans="1:35" ht="36">
      <c r="A23" s="69">
        <v>10</v>
      </c>
      <c r="B23" s="182" t="s">
        <v>143</v>
      </c>
      <c r="C23" s="150">
        <v>1</v>
      </c>
      <c r="D23" s="133"/>
      <c r="E23" s="134"/>
      <c r="F23" s="132"/>
      <c r="G23" s="133"/>
      <c r="H23" s="134"/>
      <c r="I23" s="151">
        <f t="shared" si="6"/>
        <v>1</v>
      </c>
      <c r="J23" s="152">
        <f t="shared" si="6"/>
        <v>0</v>
      </c>
      <c r="K23" s="145">
        <f t="shared" si="6"/>
        <v>0</v>
      </c>
      <c r="L23" s="153">
        <f>SUM(I23:K23)</f>
        <v>1</v>
      </c>
      <c r="M23" s="159" t="s">
        <v>51</v>
      </c>
      <c r="N23" s="160"/>
      <c r="O23" s="294">
        <f t="shared" si="3"/>
        <v>10</v>
      </c>
      <c r="P23" s="241">
        <f t="shared" si="5"/>
        <v>20</v>
      </c>
      <c r="Q23" s="240">
        <f t="shared" si="2"/>
        <v>10</v>
      </c>
      <c r="R23" s="240">
        <f t="shared" si="7"/>
        <v>0</v>
      </c>
      <c r="S23" s="240">
        <f t="shared" si="8"/>
        <v>0</v>
      </c>
      <c r="T23" s="240">
        <f t="shared" si="8"/>
        <v>0</v>
      </c>
      <c r="U23" s="240">
        <f>AA23+AG23</f>
        <v>10</v>
      </c>
      <c r="V23" s="269">
        <f aca="true" t="shared" si="9" ref="V23:V30">AB23+AH23</f>
        <v>0</v>
      </c>
      <c r="W23" s="150">
        <v>10</v>
      </c>
      <c r="X23" s="150"/>
      <c r="Y23" s="150"/>
      <c r="Z23" s="133"/>
      <c r="AA23" s="134">
        <v>10</v>
      </c>
      <c r="AB23" s="136"/>
      <c r="AC23" s="150"/>
      <c r="AD23" s="150"/>
      <c r="AE23" s="150"/>
      <c r="AF23" s="133"/>
      <c r="AG23" s="133"/>
      <c r="AH23" s="158"/>
      <c r="AI23" s="6" t="s">
        <v>77</v>
      </c>
    </row>
    <row r="24" spans="1:35" ht="24">
      <c r="A24" s="69">
        <v>11</v>
      </c>
      <c r="B24" s="182" t="s">
        <v>80</v>
      </c>
      <c r="C24" s="150">
        <v>2</v>
      </c>
      <c r="D24" s="133"/>
      <c r="E24" s="134"/>
      <c r="F24" s="132"/>
      <c r="G24" s="133"/>
      <c r="H24" s="134"/>
      <c r="I24" s="151">
        <f t="shared" si="6"/>
        <v>2</v>
      </c>
      <c r="J24" s="152">
        <f t="shared" si="6"/>
        <v>0</v>
      </c>
      <c r="K24" s="145">
        <f t="shared" si="6"/>
        <v>0</v>
      </c>
      <c r="L24" s="153">
        <f>SUM(I24:K24)</f>
        <v>2</v>
      </c>
      <c r="M24" s="159" t="s">
        <v>51</v>
      </c>
      <c r="N24" s="160"/>
      <c r="O24" s="294">
        <f t="shared" si="3"/>
        <v>25</v>
      </c>
      <c r="P24" s="241">
        <f t="shared" si="5"/>
        <v>45</v>
      </c>
      <c r="Q24" s="240">
        <f t="shared" si="2"/>
        <v>25</v>
      </c>
      <c r="R24" s="240">
        <f t="shared" si="7"/>
        <v>0</v>
      </c>
      <c r="S24" s="240">
        <f t="shared" si="8"/>
        <v>0</v>
      </c>
      <c r="T24" s="240">
        <f t="shared" si="8"/>
        <v>0</v>
      </c>
      <c r="U24" s="240">
        <f>AA24+AG24</f>
        <v>20</v>
      </c>
      <c r="V24" s="269">
        <f t="shared" si="9"/>
        <v>0</v>
      </c>
      <c r="W24" s="150">
        <v>25</v>
      </c>
      <c r="X24" s="150"/>
      <c r="Y24" s="150"/>
      <c r="Z24" s="133"/>
      <c r="AA24" s="133">
        <v>20</v>
      </c>
      <c r="AB24" s="136"/>
      <c r="AC24" s="150"/>
      <c r="AD24" s="150"/>
      <c r="AE24" s="150"/>
      <c r="AF24" s="133"/>
      <c r="AG24" s="133"/>
      <c r="AH24" s="158"/>
      <c r="AI24" s="6" t="s">
        <v>78</v>
      </c>
    </row>
    <row r="25" spans="1:35" ht="24">
      <c r="A25" s="69">
        <v>12</v>
      </c>
      <c r="B25" s="182" t="s">
        <v>144</v>
      </c>
      <c r="C25" s="132">
        <v>2</v>
      </c>
      <c r="D25" s="133"/>
      <c r="E25" s="134"/>
      <c r="F25" s="132"/>
      <c r="G25" s="135"/>
      <c r="H25" s="136"/>
      <c r="I25" s="151">
        <f aca="true" t="shared" si="10" ref="I25:K26">C25+F25</f>
        <v>2</v>
      </c>
      <c r="J25" s="152">
        <f t="shared" si="10"/>
        <v>0</v>
      </c>
      <c r="K25" s="145">
        <f t="shared" si="10"/>
        <v>0</v>
      </c>
      <c r="L25" s="153">
        <f>SUM(I25:K25)</f>
        <v>2</v>
      </c>
      <c r="M25" s="159" t="s">
        <v>51</v>
      </c>
      <c r="N25" s="156"/>
      <c r="O25" s="294">
        <f aca="true" t="shared" si="11" ref="O25:O30">P25-U25-V25</f>
        <v>25</v>
      </c>
      <c r="P25" s="241">
        <f aca="true" t="shared" si="12" ref="P25:P30">SUM(Q25:V25)</f>
        <v>45</v>
      </c>
      <c r="Q25" s="240">
        <f aca="true" t="shared" si="13" ref="Q25:Q30">W25+AC25</f>
        <v>25</v>
      </c>
      <c r="R25" s="240">
        <f t="shared" si="7"/>
        <v>0</v>
      </c>
      <c r="S25" s="240">
        <f aca="true" t="shared" si="14" ref="S25:S30">Y25+AE25</f>
        <v>0</v>
      </c>
      <c r="T25" s="240">
        <f t="shared" si="8"/>
        <v>0</v>
      </c>
      <c r="U25" s="240">
        <f>AA25+AG25</f>
        <v>20</v>
      </c>
      <c r="V25" s="269">
        <f t="shared" si="9"/>
        <v>0</v>
      </c>
      <c r="W25" s="150">
        <v>25</v>
      </c>
      <c r="X25" s="133"/>
      <c r="Y25" s="133"/>
      <c r="Z25" s="133"/>
      <c r="AA25" s="133">
        <v>20</v>
      </c>
      <c r="AB25" s="136"/>
      <c r="AC25" s="150"/>
      <c r="AD25" s="150"/>
      <c r="AE25" s="150"/>
      <c r="AF25" s="133"/>
      <c r="AG25" s="165"/>
      <c r="AH25" s="192"/>
      <c r="AI25" s="6" t="s">
        <v>79</v>
      </c>
    </row>
    <row r="26" spans="1:35" ht="12.75">
      <c r="A26" s="312">
        <v>13</v>
      </c>
      <c r="B26" s="163" t="s">
        <v>112</v>
      </c>
      <c r="C26" s="132">
        <v>2</v>
      </c>
      <c r="D26" s="133"/>
      <c r="E26" s="134"/>
      <c r="F26" s="132">
        <v>2</v>
      </c>
      <c r="G26" s="135"/>
      <c r="H26" s="136"/>
      <c r="I26" s="151">
        <f t="shared" si="10"/>
        <v>4</v>
      </c>
      <c r="J26" s="152">
        <f t="shared" si="10"/>
        <v>0</v>
      </c>
      <c r="K26" s="295">
        <f t="shared" si="10"/>
        <v>0</v>
      </c>
      <c r="L26" s="153">
        <f>SUM(I26:K26)</f>
        <v>4</v>
      </c>
      <c r="M26" s="159"/>
      <c r="N26" s="156" t="s">
        <v>52</v>
      </c>
      <c r="O26" s="287">
        <f t="shared" si="11"/>
        <v>60</v>
      </c>
      <c r="P26" s="241">
        <f t="shared" si="12"/>
        <v>120</v>
      </c>
      <c r="Q26" s="240">
        <f t="shared" si="13"/>
        <v>0</v>
      </c>
      <c r="R26" s="240">
        <f t="shared" si="7"/>
        <v>0</v>
      </c>
      <c r="S26" s="240">
        <f t="shared" si="14"/>
        <v>60</v>
      </c>
      <c r="T26" s="240">
        <f t="shared" si="8"/>
        <v>0</v>
      </c>
      <c r="U26" s="240">
        <f>AA26+AG26</f>
        <v>60</v>
      </c>
      <c r="V26" s="269">
        <f t="shared" si="9"/>
        <v>0</v>
      </c>
      <c r="W26" s="150"/>
      <c r="X26" s="133"/>
      <c r="Y26" s="133">
        <v>30</v>
      </c>
      <c r="Z26" s="133"/>
      <c r="AA26" s="133">
        <v>30</v>
      </c>
      <c r="AB26" s="136"/>
      <c r="AC26" s="150"/>
      <c r="AD26" s="150"/>
      <c r="AE26" s="150">
        <v>30</v>
      </c>
      <c r="AF26" s="134"/>
      <c r="AG26" s="133">
        <v>30</v>
      </c>
      <c r="AH26" s="246"/>
      <c r="AI26" s="6" t="s">
        <v>65</v>
      </c>
    </row>
    <row r="27" spans="1:35" s="350" customFormat="1" ht="48">
      <c r="A27" s="69">
        <v>14</v>
      </c>
      <c r="B27" s="334" t="s">
        <v>145</v>
      </c>
      <c r="C27" s="340"/>
      <c r="D27" s="337"/>
      <c r="E27" s="178"/>
      <c r="F27" s="342"/>
      <c r="G27" s="179"/>
      <c r="H27" s="178">
        <v>2</v>
      </c>
      <c r="I27" s="341"/>
      <c r="J27" s="335"/>
      <c r="K27" s="145">
        <v>2</v>
      </c>
      <c r="L27" s="344">
        <v>2</v>
      </c>
      <c r="M27" s="147"/>
      <c r="N27" s="181" t="s">
        <v>51</v>
      </c>
      <c r="O27" s="287">
        <f t="shared" si="11"/>
        <v>0</v>
      </c>
      <c r="P27" s="353">
        <f t="shared" si="12"/>
        <v>60</v>
      </c>
      <c r="Q27" s="151">
        <f t="shared" si="13"/>
        <v>0</v>
      </c>
      <c r="R27" s="151">
        <f t="shared" si="7"/>
        <v>0</v>
      </c>
      <c r="S27" s="151">
        <f t="shared" si="14"/>
        <v>0</v>
      </c>
      <c r="T27" s="151">
        <f t="shared" si="8"/>
        <v>0</v>
      </c>
      <c r="U27" s="151">
        <v>0</v>
      </c>
      <c r="V27" s="153">
        <f t="shared" si="9"/>
        <v>60</v>
      </c>
      <c r="W27" s="340"/>
      <c r="X27" s="340"/>
      <c r="Y27" s="340"/>
      <c r="Z27" s="337"/>
      <c r="AA27" s="337"/>
      <c r="AB27" s="338"/>
      <c r="AC27" s="340"/>
      <c r="AD27" s="340"/>
      <c r="AE27" s="340"/>
      <c r="AF27" s="337"/>
      <c r="AG27" s="336"/>
      <c r="AH27" s="158">
        <v>60</v>
      </c>
      <c r="AI27" s="6" t="s">
        <v>114</v>
      </c>
    </row>
    <row r="28" spans="1:35" s="350" customFormat="1" ht="24">
      <c r="A28" s="69">
        <v>15</v>
      </c>
      <c r="B28" s="182" t="s">
        <v>146</v>
      </c>
      <c r="C28" s="150"/>
      <c r="D28" s="133"/>
      <c r="E28" s="134"/>
      <c r="F28" s="132"/>
      <c r="G28" s="135"/>
      <c r="H28" s="134">
        <v>1</v>
      </c>
      <c r="I28" s="151"/>
      <c r="J28" s="152"/>
      <c r="K28" s="145">
        <v>1</v>
      </c>
      <c r="L28" s="153">
        <v>1</v>
      </c>
      <c r="M28" s="159"/>
      <c r="N28" s="156" t="s">
        <v>51</v>
      </c>
      <c r="O28" s="287">
        <f t="shared" si="11"/>
        <v>0</v>
      </c>
      <c r="P28" s="353">
        <f t="shared" si="12"/>
        <v>30</v>
      </c>
      <c r="Q28" s="151">
        <f t="shared" si="13"/>
        <v>0</v>
      </c>
      <c r="R28" s="151">
        <f t="shared" si="7"/>
        <v>0</v>
      </c>
      <c r="S28" s="151">
        <f t="shared" si="14"/>
        <v>0</v>
      </c>
      <c r="T28" s="151">
        <f t="shared" si="8"/>
        <v>0</v>
      </c>
      <c r="U28" s="151">
        <v>0</v>
      </c>
      <c r="V28" s="153">
        <f t="shared" si="9"/>
        <v>30</v>
      </c>
      <c r="W28" s="150"/>
      <c r="X28" s="150"/>
      <c r="Y28" s="150"/>
      <c r="Z28" s="133"/>
      <c r="AA28" s="133"/>
      <c r="AB28" s="136"/>
      <c r="AC28" s="150"/>
      <c r="AD28" s="150"/>
      <c r="AE28" s="150"/>
      <c r="AF28" s="133"/>
      <c r="AG28" s="345"/>
      <c r="AH28" s="158">
        <v>30</v>
      </c>
      <c r="AI28" s="6" t="s">
        <v>114</v>
      </c>
    </row>
    <row r="29" spans="1:35" s="350" customFormat="1" ht="36">
      <c r="A29" s="69">
        <v>16</v>
      </c>
      <c r="B29" s="182" t="s">
        <v>147</v>
      </c>
      <c r="C29" s="150"/>
      <c r="D29" s="133"/>
      <c r="E29" s="134"/>
      <c r="F29" s="132"/>
      <c r="G29" s="135"/>
      <c r="H29" s="134">
        <v>1.5</v>
      </c>
      <c r="I29" s="151"/>
      <c r="J29" s="152"/>
      <c r="K29" s="145">
        <v>1.5</v>
      </c>
      <c r="L29" s="153">
        <v>1.5</v>
      </c>
      <c r="M29" s="159"/>
      <c r="N29" s="156" t="s">
        <v>51</v>
      </c>
      <c r="O29" s="287">
        <f t="shared" si="11"/>
        <v>0</v>
      </c>
      <c r="P29" s="353">
        <f t="shared" si="12"/>
        <v>40</v>
      </c>
      <c r="Q29" s="151">
        <f t="shared" si="13"/>
        <v>0</v>
      </c>
      <c r="R29" s="151">
        <f t="shared" si="7"/>
        <v>0</v>
      </c>
      <c r="S29" s="151">
        <f t="shared" si="14"/>
        <v>0</v>
      </c>
      <c r="T29" s="151">
        <f t="shared" si="8"/>
        <v>0</v>
      </c>
      <c r="U29" s="151">
        <v>0</v>
      </c>
      <c r="V29" s="153">
        <f t="shared" si="9"/>
        <v>40</v>
      </c>
      <c r="W29" s="150"/>
      <c r="X29" s="150"/>
      <c r="Y29" s="150"/>
      <c r="Z29" s="133"/>
      <c r="AA29" s="133"/>
      <c r="AB29" s="136"/>
      <c r="AC29" s="150"/>
      <c r="AD29" s="150"/>
      <c r="AE29" s="150"/>
      <c r="AF29" s="133"/>
      <c r="AG29" s="133"/>
      <c r="AH29" s="158">
        <v>40</v>
      </c>
      <c r="AI29" s="6" t="s">
        <v>114</v>
      </c>
    </row>
    <row r="30" spans="1:35" s="350" customFormat="1" ht="48.75" thickBot="1">
      <c r="A30" s="23">
        <v>17</v>
      </c>
      <c r="B30" s="354" t="s">
        <v>148</v>
      </c>
      <c r="C30" s="355"/>
      <c r="D30" s="247"/>
      <c r="E30" s="317"/>
      <c r="F30" s="355"/>
      <c r="G30" s="356"/>
      <c r="H30" s="303">
        <v>1.5</v>
      </c>
      <c r="I30" s="357"/>
      <c r="J30" s="297"/>
      <c r="K30" s="358">
        <v>1.5</v>
      </c>
      <c r="L30" s="299">
        <v>1.5</v>
      </c>
      <c r="M30" s="300"/>
      <c r="N30" s="318" t="s">
        <v>51</v>
      </c>
      <c r="O30" s="287">
        <f t="shared" si="11"/>
        <v>0</v>
      </c>
      <c r="P30" s="353">
        <f t="shared" si="12"/>
        <v>40</v>
      </c>
      <c r="Q30" s="151">
        <f t="shared" si="13"/>
        <v>0</v>
      </c>
      <c r="R30" s="151">
        <f t="shared" si="7"/>
        <v>0</v>
      </c>
      <c r="S30" s="151">
        <f t="shared" si="14"/>
        <v>0</v>
      </c>
      <c r="T30" s="151">
        <f t="shared" si="8"/>
        <v>0</v>
      </c>
      <c r="U30" s="151">
        <v>0</v>
      </c>
      <c r="V30" s="153">
        <f t="shared" si="9"/>
        <v>40</v>
      </c>
      <c r="W30" s="302"/>
      <c r="X30" s="247"/>
      <c r="Y30" s="247"/>
      <c r="Z30" s="247"/>
      <c r="AA30" s="247"/>
      <c r="AB30" s="303"/>
      <c r="AC30" s="302"/>
      <c r="AD30" s="302"/>
      <c r="AE30" s="302"/>
      <c r="AF30" s="317"/>
      <c r="AG30" s="247"/>
      <c r="AH30" s="319">
        <v>40</v>
      </c>
      <c r="AI30" s="39" t="s">
        <v>114</v>
      </c>
    </row>
    <row r="31" spans="1:35" ht="13.5" thickBot="1">
      <c r="A31" s="373" t="s">
        <v>6</v>
      </c>
      <c r="B31" s="424"/>
      <c r="C31" s="59">
        <f>SUM(C8:C30)</f>
        <v>19</v>
      </c>
      <c r="D31" s="61">
        <f>SUM(D8:D30)</f>
        <v>11</v>
      </c>
      <c r="E31" s="62">
        <f>SUM(E9:E30)</f>
        <v>0</v>
      </c>
      <c r="F31" s="59">
        <f>SUM(F9:F30)</f>
        <v>9</v>
      </c>
      <c r="G31" s="61">
        <f>SUM(G9:G30)</f>
        <v>15</v>
      </c>
      <c r="H31" s="62">
        <f>SUM(H8:H30)</f>
        <v>6</v>
      </c>
      <c r="I31" s="59">
        <f>SUM(I8:I30)</f>
        <v>28</v>
      </c>
      <c r="J31" s="61">
        <f>SUM(J8:J30)</f>
        <v>26</v>
      </c>
      <c r="K31" s="321">
        <f>SUM(K8:K30)</f>
        <v>6</v>
      </c>
      <c r="L31" s="120">
        <f>SUM(L8:L30)</f>
        <v>60</v>
      </c>
      <c r="M31" s="313">
        <f>COUNTIF(M8:M30,"EGZ")</f>
        <v>2</v>
      </c>
      <c r="N31" s="314">
        <f>COUNTIF(N8:N30,"EGZ")</f>
        <v>4</v>
      </c>
      <c r="O31" s="315">
        <f aca="true" t="shared" si="15" ref="O31:W31">SUM(O8:O30)</f>
        <v>750</v>
      </c>
      <c r="P31" s="120">
        <f t="shared" si="15"/>
        <v>1490</v>
      </c>
      <c r="Q31" s="313">
        <f t="shared" si="15"/>
        <v>310</v>
      </c>
      <c r="R31" s="313">
        <f t="shared" si="15"/>
        <v>5</v>
      </c>
      <c r="S31" s="313">
        <f t="shared" si="15"/>
        <v>70</v>
      </c>
      <c r="T31" s="245">
        <f t="shared" si="15"/>
        <v>365</v>
      </c>
      <c r="U31" s="313">
        <f t="shared" si="15"/>
        <v>570</v>
      </c>
      <c r="V31" s="245">
        <f t="shared" si="15"/>
        <v>170</v>
      </c>
      <c r="W31" s="245">
        <f t="shared" si="15"/>
        <v>210</v>
      </c>
      <c r="X31" s="245">
        <f>SUM(X9:X30)</f>
        <v>5</v>
      </c>
      <c r="Y31" s="245">
        <f>SUM(Y9:Y30)</f>
        <v>40</v>
      </c>
      <c r="Z31" s="245">
        <f>SUM(Z8:Z30)</f>
        <v>140</v>
      </c>
      <c r="AA31" s="245">
        <f>SUM(AA8:AA30)</f>
        <v>320</v>
      </c>
      <c r="AB31" s="245">
        <f>SUM(AB9:AB30)</f>
        <v>0</v>
      </c>
      <c r="AC31" s="245">
        <f>SUM(AC9:AC30)</f>
        <v>100</v>
      </c>
      <c r="AD31" s="245">
        <f>SUM(AD9:AD30)</f>
        <v>0</v>
      </c>
      <c r="AE31" s="245">
        <f>SUM(AE9:AE30)</f>
        <v>30</v>
      </c>
      <c r="AF31" s="245">
        <f>SUM(AF9:AF30)</f>
        <v>225</v>
      </c>
      <c r="AG31" s="245">
        <f>SUM(AG8:AG30)</f>
        <v>250</v>
      </c>
      <c r="AH31" s="245">
        <f>SUM(AH8:AH30)</f>
        <v>170</v>
      </c>
      <c r="AI31" s="316"/>
    </row>
    <row r="32" spans="1:35" ht="13.5" thickBot="1">
      <c r="A32" s="2"/>
      <c r="B32" s="7" t="s">
        <v>33</v>
      </c>
      <c r="C32" s="378">
        <f>SUM(C31:E31)</f>
        <v>30</v>
      </c>
      <c r="D32" s="379"/>
      <c r="E32" s="474"/>
      <c r="F32" s="378">
        <f>SUM(F31:H31)</f>
        <v>30</v>
      </c>
      <c r="G32" s="379"/>
      <c r="H32" s="379"/>
      <c r="I32" s="94"/>
      <c r="J32" s="459" t="s">
        <v>44</v>
      </c>
      <c r="K32" s="460"/>
      <c r="L32" s="461"/>
      <c r="M32" s="462" t="s">
        <v>45</v>
      </c>
      <c r="N32" s="463"/>
      <c r="O32" s="105"/>
      <c r="P32" s="26"/>
      <c r="Q32" s="475">
        <f>W32+AC32</f>
        <v>750</v>
      </c>
      <c r="R32" s="476"/>
      <c r="S32" s="476"/>
      <c r="T32" s="477"/>
      <c r="U32" s="593">
        <f>AA32+AG32</f>
        <v>740</v>
      </c>
      <c r="V32" s="481"/>
      <c r="W32" s="478">
        <f>SUM(W31:Z31)</f>
        <v>395</v>
      </c>
      <c r="X32" s="479"/>
      <c r="Y32" s="479"/>
      <c r="Z32" s="480"/>
      <c r="AA32" s="378">
        <f>SUM(AA31:AB31)</f>
        <v>320</v>
      </c>
      <c r="AB32" s="406"/>
      <c r="AC32" s="478">
        <f>SUM(AC31:AF31)</f>
        <v>355</v>
      </c>
      <c r="AD32" s="479"/>
      <c r="AE32" s="479"/>
      <c r="AF32" s="480"/>
      <c r="AG32" s="378">
        <f>SUM(AG31:AH31)</f>
        <v>420</v>
      </c>
      <c r="AH32" s="406"/>
      <c r="AI32" s="27"/>
    </row>
    <row r="33" spans="1:35" ht="13.5" thickBot="1">
      <c r="A33" s="2"/>
      <c r="B33" s="88"/>
      <c r="C33" s="88"/>
      <c r="D33" s="88"/>
      <c r="E33" s="98"/>
      <c r="F33" s="88"/>
      <c r="G33" s="88"/>
      <c r="H33" s="88"/>
      <c r="I33" s="2"/>
      <c r="J33" s="451" t="s">
        <v>42</v>
      </c>
      <c r="K33" s="452"/>
      <c r="L33" s="452"/>
      <c r="M33" s="452"/>
      <c r="N33" s="453"/>
      <c r="O33" s="104"/>
      <c r="P33" s="26"/>
      <c r="Q33" s="425">
        <f>SUM(W33:AH33)</f>
        <v>1490</v>
      </c>
      <c r="R33" s="473"/>
      <c r="S33" s="473"/>
      <c r="T33" s="473"/>
      <c r="U33" s="473"/>
      <c r="V33" s="474"/>
      <c r="W33" s="378">
        <f>W32+AA32</f>
        <v>715</v>
      </c>
      <c r="X33" s="473"/>
      <c r="Y33" s="473"/>
      <c r="Z33" s="473"/>
      <c r="AA33" s="473"/>
      <c r="AB33" s="474"/>
      <c r="AC33" s="378">
        <f>AC32+AG32</f>
        <v>775</v>
      </c>
      <c r="AD33" s="379"/>
      <c r="AE33" s="379"/>
      <c r="AF33" s="379"/>
      <c r="AG33" s="379"/>
      <c r="AH33" s="406"/>
      <c r="AI33" s="27"/>
    </row>
    <row r="34" spans="1:35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6"/>
      <c r="N34" s="26"/>
      <c r="O34" s="26"/>
      <c r="P34" s="26"/>
      <c r="Q34" s="29"/>
      <c r="R34" s="29"/>
      <c r="S34" s="29"/>
      <c r="T34" s="29"/>
      <c r="U34" s="29"/>
      <c r="V34" s="29"/>
      <c r="W34" s="8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7"/>
    </row>
    <row r="35" spans="1:35" ht="12.75" customHeight="1" thickBot="1">
      <c r="A35" s="443" t="s">
        <v>25</v>
      </c>
      <c r="B35" s="444"/>
      <c r="C35" s="445" t="s">
        <v>26</v>
      </c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380"/>
      <c r="W35" s="41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ht="12.75">
      <c r="A36" s="441" t="s">
        <v>95</v>
      </c>
      <c r="B36" s="442"/>
      <c r="C36" s="447" t="s">
        <v>96</v>
      </c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2"/>
      <c r="R36" s="310" t="s">
        <v>97</v>
      </c>
      <c r="S36" s="310"/>
      <c r="T36" s="310"/>
      <c r="U36" s="311"/>
      <c r="V36" s="311"/>
      <c r="W36" s="41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ht="12.75">
      <c r="A37" s="412" t="s">
        <v>98</v>
      </c>
      <c r="B37" s="413"/>
      <c r="C37" s="414" t="s">
        <v>99</v>
      </c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3"/>
      <c r="R37" s="249" t="s">
        <v>100</v>
      </c>
      <c r="S37" s="257"/>
      <c r="T37" s="257"/>
      <c r="U37" s="258"/>
      <c r="V37" s="259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ht="13.5" thickBot="1">
      <c r="A38" s="410"/>
      <c r="B38" s="411"/>
      <c r="C38" s="412" t="s">
        <v>101</v>
      </c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3"/>
      <c r="R38" s="308" t="s">
        <v>102</v>
      </c>
      <c r="S38" s="260"/>
      <c r="T38" s="260"/>
      <c r="U38" s="261"/>
      <c r="V38" s="262"/>
      <c r="W38" s="41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ht="13.5" customHeight="1" thickBot="1">
      <c r="A39" s="435"/>
      <c r="B39" s="436"/>
      <c r="C39" s="435" t="s">
        <v>103</v>
      </c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7"/>
      <c r="R39" s="309"/>
      <c r="S39" s="249"/>
      <c r="T39" s="249"/>
      <c r="U39" s="249"/>
      <c r="V39" s="263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</sheetData>
  <sheetProtection/>
  <mergeCells count="109">
    <mergeCell ref="A39:B39"/>
    <mergeCell ref="C39:Q39"/>
    <mergeCell ref="A9:A11"/>
    <mergeCell ref="A12:A13"/>
    <mergeCell ref="A14:A15"/>
    <mergeCell ref="A16:A17"/>
    <mergeCell ref="I8:I10"/>
    <mergeCell ref="J8:J10"/>
    <mergeCell ref="A36:B36"/>
    <mergeCell ref="C36:Q36"/>
    <mergeCell ref="E8:E10"/>
    <mergeCell ref="F8:F10"/>
    <mergeCell ref="L8:L11"/>
    <mergeCell ref="A38:B38"/>
    <mergeCell ref="C38:Q38"/>
    <mergeCell ref="A37:B37"/>
    <mergeCell ref="C37:Q37"/>
    <mergeCell ref="J33:N33"/>
    <mergeCell ref="Q33:V33"/>
    <mergeCell ref="A35:B35"/>
    <mergeCell ref="C35:V35"/>
    <mergeCell ref="J16:J17"/>
    <mergeCell ref="K16:K17"/>
    <mergeCell ref="D8:D11"/>
    <mergeCell ref="T8:T10"/>
    <mergeCell ref="AC32:AF32"/>
    <mergeCell ref="AG32:AH32"/>
    <mergeCell ref="W33:AB33"/>
    <mergeCell ref="AC33:AH33"/>
    <mergeCell ref="J32:L32"/>
    <mergeCell ref="M32:N32"/>
    <mergeCell ref="C32:E32"/>
    <mergeCell ref="F32:H32"/>
    <mergeCell ref="Q32:T32"/>
    <mergeCell ref="U32:V32"/>
    <mergeCell ref="W32:Z32"/>
    <mergeCell ref="AA32:AB32"/>
    <mergeCell ref="AB9:AB10"/>
    <mergeCell ref="H8:H11"/>
    <mergeCell ref="F14:F15"/>
    <mergeCell ref="G14:G15"/>
    <mergeCell ref="H14:H15"/>
    <mergeCell ref="K8:K10"/>
    <mergeCell ref="N14:N15"/>
    <mergeCell ref="N16:N17"/>
    <mergeCell ref="AC6:AH6"/>
    <mergeCell ref="A31:B31"/>
    <mergeCell ref="Q4:V6"/>
    <mergeCell ref="W4:AB5"/>
    <mergeCell ref="AC4:AH5"/>
    <mergeCell ref="P4:P7"/>
    <mergeCell ref="W6:AB6"/>
    <mergeCell ref="M8:M11"/>
    <mergeCell ref="N8:N11"/>
    <mergeCell ref="AD8:AD10"/>
    <mergeCell ref="O8:O10"/>
    <mergeCell ref="Z8:Z9"/>
    <mergeCell ref="W8:W10"/>
    <mergeCell ref="AA8:AA10"/>
    <mergeCell ref="AE8:AE10"/>
    <mergeCell ref="AF8:AF10"/>
    <mergeCell ref="AC8:AC10"/>
    <mergeCell ref="M6:N6"/>
    <mergeCell ref="Q8:Q10"/>
    <mergeCell ref="R8:R10"/>
    <mergeCell ref="S8:S10"/>
    <mergeCell ref="U8:U10"/>
    <mergeCell ref="V8:V10"/>
    <mergeCell ref="I16:I17"/>
    <mergeCell ref="AI8:AI10"/>
    <mergeCell ref="A1:B1"/>
    <mergeCell ref="A2:AH2"/>
    <mergeCell ref="A3:AH3"/>
    <mergeCell ref="A4:A7"/>
    <mergeCell ref="B4:B7"/>
    <mergeCell ref="C4:L4"/>
    <mergeCell ref="M4:N5"/>
    <mergeCell ref="O4:O7"/>
    <mergeCell ref="P8:P10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AG8:AG10"/>
    <mergeCell ref="AH8:AH10"/>
    <mergeCell ref="X8:X10"/>
    <mergeCell ref="Y8:Y10"/>
    <mergeCell ref="C8:C11"/>
    <mergeCell ref="B12:B13"/>
    <mergeCell ref="C12:C13"/>
    <mergeCell ref="M12:M13"/>
    <mergeCell ref="L12:L13"/>
    <mergeCell ref="K12:K13"/>
    <mergeCell ref="J12:J13"/>
    <mergeCell ref="I12:I13"/>
    <mergeCell ref="L16:L17"/>
    <mergeCell ref="L14:L15"/>
    <mergeCell ref="I14:I15"/>
    <mergeCell ref="J14:J15"/>
    <mergeCell ref="K14:K15"/>
    <mergeCell ref="B14:B15"/>
    <mergeCell ref="F16:F17"/>
    <mergeCell ref="G16:G17"/>
    <mergeCell ref="H16:H17"/>
  </mergeCells>
  <printOptions/>
  <pageMargins left="0.1968503937007874" right="0.1968503937007874" top="0.7480314960629921" bottom="0.7480314960629921" header="0.1968503937007874" footer="0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PageLayoutView="0" workbookViewId="0" topLeftCell="C1">
      <selection activeCell="AO20" sqref="AO20"/>
    </sheetView>
  </sheetViews>
  <sheetFormatPr defaultColWidth="9.00390625" defaultRowHeight="12.75"/>
  <cols>
    <col min="2" max="2" width="22.625" style="0" customWidth="1"/>
    <col min="3" max="3" width="4.625" style="0" customWidth="1"/>
    <col min="4" max="4" width="5.625" style="0" customWidth="1"/>
    <col min="5" max="5" width="4.875" style="0" customWidth="1"/>
    <col min="6" max="6" width="3.875" style="0" customWidth="1"/>
    <col min="7" max="7" width="6.125" style="0" customWidth="1"/>
    <col min="8" max="9" width="4.125" style="0" customWidth="1"/>
    <col min="10" max="10" width="4.375" style="0" customWidth="1"/>
    <col min="11" max="11" width="5.00390625" style="0" customWidth="1"/>
    <col min="12" max="12" width="7.625" style="0" customWidth="1"/>
    <col min="15" max="15" width="7.875" style="239" customWidth="1"/>
    <col min="16" max="16" width="8.00390625" style="239" customWidth="1"/>
    <col min="17" max="17" width="7.375" style="0" customWidth="1"/>
    <col min="18" max="18" width="6.375" style="0" customWidth="1"/>
    <col min="19" max="19" width="6.125" style="0" customWidth="1"/>
    <col min="20" max="20" width="6.625" style="0" customWidth="1"/>
    <col min="21" max="21" width="5.375" style="0" customWidth="1"/>
    <col min="22" max="22" width="6.125" style="0" customWidth="1"/>
    <col min="23" max="23" width="5.625" style="0" customWidth="1"/>
    <col min="24" max="24" width="5.875" style="0" customWidth="1"/>
    <col min="25" max="26" width="5.625" style="0" customWidth="1"/>
    <col min="27" max="27" width="6.125" style="0" customWidth="1"/>
    <col min="28" max="29" width="6.625" style="0" customWidth="1"/>
    <col min="30" max="30" width="4.875" style="0" customWidth="1"/>
    <col min="31" max="31" width="6.125" style="0" customWidth="1"/>
    <col min="32" max="32" width="5.625" style="0" customWidth="1"/>
    <col min="33" max="33" width="5.875" style="0" customWidth="1"/>
    <col min="34" max="34" width="7.00390625" style="0" customWidth="1"/>
    <col min="35" max="35" width="24.125" style="0" customWidth="1"/>
  </cols>
  <sheetData>
    <row r="1" spans="1:35" ht="13.5" customHeight="1" thickBot="1">
      <c r="A1" s="627"/>
      <c r="B1" s="627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P1" s="249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</row>
    <row r="2" spans="1:35" ht="36.75" customHeight="1" thickBot="1">
      <c r="A2" s="375" t="s">
        <v>118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04"/>
    </row>
    <row r="3" spans="1:35" ht="27.75" customHeight="1" thickBot="1">
      <c r="A3" s="386" t="s">
        <v>119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05"/>
    </row>
    <row r="4" spans="1:35" ht="13.5" thickBot="1">
      <c r="A4" s="403" t="s">
        <v>23</v>
      </c>
      <c r="B4" s="407" t="s">
        <v>24</v>
      </c>
      <c r="C4" s="381" t="s">
        <v>7</v>
      </c>
      <c r="D4" s="382"/>
      <c r="E4" s="382"/>
      <c r="F4" s="382"/>
      <c r="G4" s="382"/>
      <c r="H4" s="382"/>
      <c r="I4" s="382"/>
      <c r="J4" s="382"/>
      <c r="K4" s="382"/>
      <c r="L4" s="383"/>
      <c r="M4" s="395" t="s">
        <v>10</v>
      </c>
      <c r="N4" s="396"/>
      <c r="O4" s="421" t="s">
        <v>49</v>
      </c>
      <c r="P4" s="399" t="s">
        <v>48</v>
      </c>
      <c r="Q4" s="381" t="s">
        <v>1</v>
      </c>
      <c r="R4" s="382"/>
      <c r="S4" s="382"/>
      <c r="T4" s="382"/>
      <c r="U4" s="382"/>
      <c r="V4" s="388"/>
      <c r="W4" s="381" t="s">
        <v>122</v>
      </c>
      <c r="X4" s="382"/>
      <c r="Y4" s="382"/>
      <c r="Z4" s="382"/>
      <c r="AA4" s="382"/>
      <c r="AB4" s="388"/>
      <c r="AC4" s="381" t="s">
        <v>123</v>
      </c>
      <c r="AD4" s="382"/>
      <c r="AE4" s="382"/>
      <c r="AF4" s="382"/>
      <c r="AG4" s="382"/>
      <c r="AH4" s="388"/>
      <c r="AI4" s="562" t="s">
        <v>30</v>
      </c>
    </row>
    <row r="5" spans="1:35" ht="13.5" thickBot="1">
      <c r="A5" s="404"/>
      <c r="B5" s="408"/>
      <c r="C5" s="378" t="s">
        <v>35</v>
      </c>
      <c r="D5" s="379"/>
      <c r="E5" s="379"/>
      <c r="F5" s="379"/>
      <c r="G5" s="379"/>
      <c r="H5" s="406"/>
      <c r="I5" s="378" t="s">
        <v>34</v>
      </c>
      <c r="J5" s="379"/>
      <c r="K5" s="379"/>
      <c r="L5" s="380"/>
      <c r="M5" s="397"/>
      <c r="N5" s="398"/>
      <c r="O5" s="614"/>
      <c r="P5" s="400"/>
      <c r="Q5" s="389"/>
      <c r="R5" s="390"/>
      <c r="S5" s="390"/>
      <c r="T5" s="390"/>
      <c r="U5" s="390"/>
      <c r="V5" s="391"/>
      <c r="W5" s="392"/>
      <c r="X5" s="393"/>
      <c r="Y5" s="393"/>
      <c r="Z5" s="393"/>
      <c r="AA5" s="393"/>
      <c r="AB5" s="394"/>
      <c r="AC5" s="392"/>
      <c r="AD5" s="393"/>
      <c r="AE5" s="393"/>
      <c r="AF5" s="393"/>
      <c r="AG5" s="393"/>
      <c r="AH5" s="394"/>
      <c r="AI5" s="563"/>
    </row>
    <row r="6" spans="1:35" ht="13.5" thickBot="1">
      <c r="A6" s="404"/>
      <c r="B6" s="408"/>
      <c r="C6" s="378" t="s">
        <v>120</v>
      </c>
      <c r="D6" s="379"/>
      <c r="E6" s="380"/>
      <c r="F6" s="378" t="s">
        <v>121</v>
      </c>
      <c r="G6" s="379"/>
      <c r="H6" s="406"/>
      <c r="I6" s="384" t="s">
        <v>36</v>
      </c>
      <c r="J6" s="384" t="s">
        <v>14</v>
      </c>
      <c r="K6" s="384" t="s">
        <v>15</v>
      </c>
      <c r="L6" s="384" t="s">
        <v>41</v>
      </c>
      <c r="M6" s="370" t="s">
        <v>13</v>
      </c>
      <c r="N6" s="371"/>
      <c r="O6" s="614"/>
      <c r="P6" s="400"/>
      <c r="Q6" s="392"/>
      <c r="R6" s="393"/>
      <c r="S6" s="393"/>
      <c r="T6" s="393"/>
      <c r="U6" s="393"/>
      <c r="V6" s="394"/>
      <c r="W6" s="370" t="s">
        <v>29</v>
      </c>
      <c r="X6" s="371"/>
      <c r="Y6" s="371"/>
      <c r="Z6" s="371"/>
      <c r="AA6" s="371"/>
      <c r="AB6" s="372"/>
      <c r="AC6" s="370" t="s">
        <v>29</v>
      </c>
      <c r="AD6" s="371"/>
      <c r="AE6" s="371"/>
      <c r="AF6" s="371"/>
      <c r="AG6" s="371"/>
      <c r="AH6" s="372"/>
      <c r="AI6" s="564"/>
    </row>
    <row r="7" spans="1:35" ht="13.5" thickBot="1">
      <c r="A7" s="405"/>
      <c r="B7" s="409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2"/>
      <c r="J7" s="402"/>
      <c r="K7" s="402"/>
      <c r="L7" s="385"/>
      <c r="M7" s="32" t="s">
        <v>120</v>
      </c>
      <c r="N7" s="60" t="s">
        <v>121</v>
      </c>
      <c r="O7" s="615"/>
      <c r="P7" s="401"/>
      <c r="Q7" s="59" t="s">
        <v>2</v>
      </c>
      <c r="R7" s="61" t="s">
        <v>3</v>
      </c>
      <c r="S7" s="61" t="s">
        <v>11</v>
      </c>
      <c r="T7" s="61" t="s">
        <v>14</v>
      </c>
      <c r="U7" s="19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565"/>
    </row>
    <row r="8" spans="1:35" ht="36">
      <c r="A8" s="9">
        <v>1</v>
      </c>
      <c r="B8" s="193" t="s">
        <v>81</v>
      </c>
      <c r="C8" s="194">
        <v>1</v>
      </c>
      <c r="D8" s="195">
        <v>4</v>
      </c>
      <c r="E8" s="196"/>
      <c r="F8" s="194"/>
      <c r="G8" s="197"/>
      <c r="H8" s="198"/>
      <c r="I8" s="199">
        <v>1</v>
      </c>
      <c r="J8" s="200">
        <v>4</v>
      </c>
      <c r="K8" s="201">
        <v>0</v>
      </c>
      <c r="L8" s="202">
        <f>SUM(I8:K8)</f>
        <v>5</v>
      </c>
      <c r="M8" s="203" t="s">
        <v>52</v>
      </c>
      <c r="N8" s="327"/>
      <c r="O8" s="271">
        <f>P8-U8-V8</f>
        <v>60</v>
      </c>
      <c r="P8" s="330">
        <f>SUM(Q8:V8)</f>
        <v>105</v>
      </c>
      <c r="Q8" s="324">
        <f>W8+AC8</f>
        <v>10</v>
      </c>
      <c r="R8" s="272">
        <f aca="true" t="shared" si="0" ref="R8:V24">X8+AD8</f>
        <v>0</v>
      </c>
      <c r="S8" s="272">
        <f t="shared" si="0"/>
        <v>0</v>
      </c>
      <c r="T8" s="272">
        <f t="shared" si="0"/>
        <v>50</v>
      </c>
      <c r="U8" s="272">
        <f t="shared" si="0"/>
        <v>45</v>
      </c>
      <c r="V8" s="273">
        <f t="shared" si="0"/>
        <v>0</v>
      </c>
      <c r="W8" s="217">
        <v>10</v>
      </c>
      <c r="X8" s="195"/>
      <c r="Y8" s="195"/>
      <c r="Z8" s="195">
        <v>50</v>
      </c>
      <c r="AA8" s="238">
        <v>45</v>
      </c>
      <c r="AB8" s="230"/>
      <c r="AC8" s="197"/>
      <c r="AD8" s="196"/>
      <c r="AE8" s="196"/>
      <c r="AF8" s="195"/>
      <c r="AG8" s="238"/>
      <c r="AH8" s="229"/>
      <c r="AI8" s="8" t="s">
        <v>124</v>
      </c>
    </row>
    <row r="9" spans="1:35" ht="33.75" customHeight="1">
      <c r="A9" s="69">
        <v>2</v>
      </c>
      <c r="B9" s="205" t="s">
        <v>82</v>
      </c>
      <c r="C9" s="206">
        <v>1</v>
      </c>
      <c r="D9" s="207">
        <v>1</v>
      </c>
      <c r="E9" s="208"/>
      <c r="F9" s="206"/>
      <c r="G9" s="209"/>
      <c r="H9" s="204"/>
      <c r="I9" s="210">
        <v>1</v>
      </c>
      <c r="J9" s="211">
        <v>1</v>
      </c>
      <c r="K9" s="212">
        <v>0</v>
      </c>
      <c r="L9" s="213">
        <f>SUM(I9:K9)</f>
        <v>2</v>
      </c>
      <c r="M9" s="214" t="s">
        <v>51</v>
      </c>
      <c r="N9" s="216"/>
      <c r="O9" s="232">
        <f>P9-U9-V9</f>
        <v>31</v>
      </c>
      <c r="P9" s="326">
        <f>SUM(Q9:V9)</f>
        <v>50</v>
      </c>
      <c r="Q9" s="279">
        <f aca="true" t="shared" si="1" ref="Q9:Q26">W9+AC9</f>
        <v>6</v>
      </c>
      <c r="R9" s="274">
        <f t="shared" si="0"/>
        <v>0</v>
      </c>
      <c r="S9" s="274">
        <f t="shared" si="0"/>
        <v>0</v>
      </c>
      <c r="T9" s="274">
        <f t="shared" si="0"/>
        <v>25</v>
      </c>
      <c r="U9" s="274">
        <f t="shared" si="0"/>
        <v>19</v>
      </c>
      <c r="V9" s="275">
        <f t="shared" si="0"/>
        <v>0</v>
      </c>
      <c r="W9" s="218">
        <v>6</v>
      </c>
      <c r="X9" s="207"/>
      <c r="Y9" s="207"/>
      <c r="Z9" s="207">
        <v>25</v>
      </c>
      <c r="AA9" s="207">
        <v>19</v>
      </c>
      <c r="AB9" s="231"/>
      <c r="AC9" s="218"/>
      <c r="AD9" s="208"/>
      <c r="AE9" s="208"/>
      <c r="AF9" s="207"/>
      <c r="AG9" s="207"/>
      <c r="AH9" s="229"/>
      <c r="AI9" s="6" t="s">
        <v>83</v>
      </c>
    </row>
    <row r="10" spans="1:35" ht="66" customHeight="1">
      <c r="A10" s="69">
        <v>3</v>
      </c>
      <c r="B10" s="205" t="s">
        <v>84</v>
      </c>
      <c r="C10" s="206"/>
      <c r="D10" s="207"/>
      <c r="E10" s="208"/>
      <c r="F10" s="206">
        <v>2</v>
      </c>
      <c r="G10" s="209"/>
      <c r="H10" s="204"/>
      <c r="I10" s="210">
        <v>2</v>
      </c>
      <c r="J10" s="211"/>
      <c r="K10" s="212"/>
      <c r="L10" s="213">
        <f>SUM(I10:K10)</f>
        <v>2</v>
      </c>
      <c r="M10" s="214"/>
      <c r="N10" s="328" t="s">
        <v>51</v>
      </c>
      <c r="O10" s="232">
        <f>P10-U10-V10</f>
        <v>30</v>
      </c>
      <c r="P10" s="326">
        <f>SUM(Q10:V10)</f>
        <v>60</v>
      </c>
      <c r="Q10" s="279">
        <f t="shared" si="1"/>
        <v>15</v>
      </c>
      <c r="R10" s="274">
        <f t="shared" si="0"/>
        <v>0</v>
      </c>
      <c r="S10" s="274">
        <f t="shared" si="0"/>
        <v>15</v>
      </c>
      <c r="T10" s="274">
        <f t="shared" si="0"/>
        <v>0</v>
      </c>
      <c r="U10" s="274">
        <f t="shared" si="0"/>
        <v>30</v>
      </c>
      <c r="V10" s="275">
        <f t="shared" si="0"/>
        <v>0</v>
      </c>
      <c r="W10" s="218"/>
      <c r="X10" s="207"/>
      <c r="Y10" s="207"/>
      <c r="Z10" s="207"/>
      <c r="AA10" s="207"/>
      <c r="AB10" s="231"/>
      <c r="AC10" s="218">
        <v>15</v>
      </c>
      <c r="AD10" s="207"/>
      <c r="AE10" s="207">
        <v>15</v>
      </c>
      <c r="AF10" s="207"/>
      <c r="AG10" s="207">
        <v>30</v>
      </c>
      <c r="AH10" s="229"/>
      <c r="AI10" s="6" t="s">
        <v>85</v>
      </c>
    </row>
    <row r="11" spans="1:35" ht="61.5" customHeight="1">
      <c r="A11" s="69">
        <v>4</v>
      </c>
      <c r="B11" s="205" t="s">
        <v>86</v>
      </c>
      <c r="C11" s="206">
        <v>0.5</v>
      </c>
      <c r="D11" s="207">
        <v>0.5</v>
      </c>
      <c r="E11" s="208"/>
      <c r="F11" s="206"/>
      <c r="G11" s="209"/>
      <c r="H11" s="204"/>
      <c r="I11" s="210">
        <v>0.5</v>
      </c>
      <c r="J11" s="211">
        <v>0.5</v>
      </c>
      <c r="K11" s="212"/>
      <c r="L11" s="213">
        <f>SUM(I11:K11)</f>
        <v>1</v>
      </c>
      <c r="M11" s="215" t="s">
        <v>51</v>
      </c>
      <c r="N11" s="216"/>
      <c r="O11" s="232">
        <f>P11-U11-V11</f>
        <v>12</v>
      </c>
      <c r="P11" s="326">
        <f>SUM(Q11:V11)</f>
        <v>30</v>
      </c>
      <c r="Q11" s="279">
        <f t="shared" si="1"/>
        <v>2</v>
      </c>
      <c r="R11" s="274">
        <f t="shared" si="0"/>
        <v>0</v>
      </c>
      <c r="S11" s="274">
        <f t="shared" si="0"/>
        <v>0</v>
      </c>
      <c r="T11" s="274">
        <f t="shared" si="0"/>
        <v>10</v>
      </c>
      <c r="U11" s="274">
        <f t="shared" si="0"/>
        <v>18</v>
      </c>
      <c r="V11" s="275">
        <f t="shared" si="0"/>
        <v>0</v>
      </c>
      <c r="W11" s="218">
        <v>2</v>
      </c>
      <c r="X11" s="207"/>
      <c r="Y11" s="207"/>
      <c r="Z11" s="207">
        <v>10</v>
      </c>
      <c r="AA11" s="207">
        <v>18</v>
      </c>
      <c r="AB11" s="231"/>
      <c r="AC11" s="218"/>
      <c r="AD11" s="207"/>
      <c r="AE11" s="207"/>
      <c r="AF11" s="207"/>
      <c r="AG11" s="207"/>
      <c r="AH11" s="229"/>
      <c r="AI11" s="6" t="s">
        <v>87</v>
      </c>
    </row>
    <row r="12" spans="1:35" s="350" customFormat="1" ht="12.75">
      <c r="A12" s="69">
        <v>5</v>
      </c>
      <c r="B12" s="205" t="s">
        <v>88</v>
      </c>
      <c r="C12" s="206">
        <v>1</v>
      </c>
      <c r="D12" s="207">
        <v>6</v>
      </c>
      <c r="E12" s="208"/>
      <c r="F12" s="206">
        <v>1</v>
      </c>
      <c r="G12" s="209">
        <v>7</v>
      </c>
      <c r="H12" s="204"/>
      <c r="I12" s="210">
        <v>2</v>
      </c>
      <c r="J12" s="211">
        <f>D12+G12</f>
        <v>13</v>
      </c>
      <c r="K12" s="212"/>
      <c r="L12" s="213">
        <f>SUM(I12:K12)</f>
        <v>15</v>
      </c>
      <c r="M12" s="233"/>
      <c r="N12" s="216" t="s">
        <v>52</v>
      </c>
      <c r="O12" s="278">
        <f>P12-U12-V12</f>
        <v>200</v>
      </c>
      <c r="P12" s="331">
        <f>SUM(Q12:V12)</f>
        <v>360</v>
      </c>
      <c r="Q12" s="210">
        <f t="shared" si="1"/>
        <v>60</v>
      </c>
      <c r="R12" s="237">
        <f t="shared" si="0"/>
        <v>20</v>
      </c>
      <c r="S12" s="237">
        <f t="shared" si="0"/>
        <v>0</v>
      </c>
      <c r="T12" s="237">
        <f t="shared" si="0"/>
        <v>120</v>
      </c>
      <c r="U12" s="237">
        <f t="shared" si="0"/>
        <v>160</v>
      </c>
      <c r="V12" s="234">
        <f t="shared" si="0"/>
        <v>0</v>
      </c>
      <c r="W12" s="218">
        <v>30</v>
      </c>
      <c r="X12" s="207">
        <v>10</v>
      </c>
      <c r="Y12" s="207"/>
      <c r="Z12" s="207">
        <v>60</v>
      </c>
      <c r="AA12" s="359">
        <v>75</v>
      </c>
      <c r="AB12" s="231"/>
      <c r="AC12" s="218">
        <v>30</v>
      </c>
      <c r="AD12" s="208">
        <v>10</v>
      </c>
      <c r="AE12" s="208"/>
      <c r="AF12" s="207">
        <v>60</v>
      </c>
      <c r="AG12" s="359">
        <v>85</v>
      </c>
      <c r="AH12" s="229"/>
      <c r="AI12" s="6" t="s">
        <v>89</v>
      </c>
    </row>
    <row r="13" spans="1:35" s="350" customFormat="1" ht="25.5" customHeight="1">
      <c r="A13" s="418">
        <v>6</v>
      </c>
      <c r="B13" s="616" t="s">
        <v>125</v>
      </c>
      <c r="C13" s="218">
        <v>1</v>
      </c>
      <c r="D13" s="207">
        <v>3</v>
      </c>
      <c r="E13" s="208"/>
      <c r="F13" s="206"/>
      <c r="G13" s="209"/>
      <c r="H13" s="208"/>
      <c r="I13" s="619">
        <v>2</v>
      </c>
      <c r="J13" s="607">
        <f>D13+D14+G13+G14</f>
        <v>6</v>
      </c>
      <c r="K13" s="220"/>
      <c r="L13" s="609">
        <f>SUM(I13:K14)</f>
        <v>8</v>
      </c>
      <c r="M13" s="322"/>
      <c r="N13" s="623" t="s">
        <v>52</v>
      </c>
      <c r="O13" s="232">
        <f>SUM(Q13:T13)</f>
        <v>65</v>
      </c>
      <c r="P13" s="605">
        <f>SUM(Q13:V14)</f>
        <v>205</v>
      </c>
      <c r="Q13" s="346">
        <f t="shared" si="1"/>
        <v>20</v>
      </c>
      <c r="R13" s="323">
        <f t="shared" si="0"/>
        <v>0</v>
      </c>
      <c r="S13" s="323">
        <f t="shared" si="0"/>
        <v>0</v>
      </c>
      <c r="T13" s="323">
        <f t="shared" si="0"/>
        <v>45</v>
      </c>
      <c r="U13" s="323">
        <f t="shared" si="0"/>
        <v>40</v>
      </c>
      <c r="V13" s="220">
        <f t="shared" si="0"/>
        <v>0</v>
      </c>
      <c r="W13" s="218">
        <v>20</v>
      </c>
      <c r="X13" s="207"/>
      <c r="Y13" s="207"/>
      <c r="Z13" s="207">
        <v>45</v>
      </c>
      <c r="AA13" s="207">
        <v>40</v>
      </c>
      <c r="AB13" s="231"/>
      <c r="AC13" s="218"/>
      <c r="AD13" s="208"/>
      <c r="AE13" s="208"/>
      <c r="AF13" s="207"/>
      <c r="AG13" s="207"/>
      <c r="AH13" s="229"/>
      <c r="AI13" s="6" t="s">
        <v>109</v>
      </c>
    </row>
    <row r="14" spans="1:35" s="350" customFormat="1" ht="24" customHeight="1">
      <c r="A14" s="419"/>
      <c r="B14" s="617"/>
      <c r="C14" s="218"/>
      <c r="D14" s="207"/>
      <c r="E14" s="208"/>
      <c r="F14" s="206">
        <v>1</v>
      </c>
      <c r="G14" s="209">
        <v>3</v>
      </c>
      <c r="H14" s="208"/>
      <c r="I14" s="620"/>
      <c r="J14" s="608"/>
      <c r="K14" s="222"/>
      <c r="L14" s="610"/>
      <c r="M14" s="223"/>
      <c r="N14" s="624"/>
      <c r="O14" s="232">
        <f>SUM(Q14:T14)</f>
        <v>50</v>
      </c>
      <c r="P14" s="606"/>
      <c r="Q14" s="346">
        <f t="shared" si="1"/>
        <v>20</v>
      </c>
      <c r="R14" s="323">
        <f t="shared" si="0"/>
        <v>0</v>
      </c>
      <c r="S14" s="323">
        <f t="shared" si="0"/>
        <v>0</v>
      </c>
      <c r="T14" s="323">
        <f t="shared" si="0"/>
        <v>30</v>
      </c>
      <c r="U14" s="323">
        <f t="shared" si="0"/>
        <v>50</v>
      </c>
      <c r="V14" s="220">
        <f t="shared" si="0"/>
        <v>0</v>
      </c>
      <c r="W14" s="218"/>
      <c r="X14" s="207"/>
      <c r="Y14" s="207"/>
      <c r="Z14" s="207"/>
      <c r="AA14" s="207"/>
      <c r="AB14" s="231"/>
      <c r="AC14" s="218">
        <v>20</v>
      </c>
      <c r="AD14" s="208"/>
      <c r="AE14" s="208"/>
      <c r="AF14" s="207">
        <v>30</v>
      </c>
      <c r="AG14" s="359">
        <v>50</v>
      </c>
      <c r="AH14" s="229"/>
      <c r="AI14" s="6" t="s">
        <v>110</v>
      </c>
    </row>
    <row r="15" spans="1:35" ht="48" customHeight="1">
      <c r="A15" s="418">
        <v>7</v>
      </c>
      <c r="B15" s="616" t="s">
        <v>126</v>
      </c>
      <c r="C15" s="218">
        <v>2</v>
      </c>
      <c r="D15" s="207"/>
      <c r="E15" s="208"/>
      <c r="F15" s="206"/>
      <c r="G15" s="209"/>
      <c r="H15" s="208"/>
      <c r="I15" s="619">
        <v>6</v>
      </c>
      <c r="J15" s="219"/>
      <c r="K15" s="220"/>
      <c r="L15" s="609">
        <v>6</v>
      </c>
      <c r="M15" s="224"/>
      <c r="N15" s="623" t="s">
        <v>52</v>
      </c>
      <c r="O15" s="232">
        <f>SUM(Q15:T15)</f>
        <v>20</v>
      </c>
      <c r="P15" s="612">
        <f>SUM(Q15:V17)</f>
        <v>105</v>
      </c>
      <c r="Q15" s="279">
        <f t="shared" si="1"/>
        <v>0</v>
      </c>
      <c r="R15" s="274">
        <f t="shared" si="0"/>
        <v>0</v>
      </c>
      <c r="S15" s="274">
        <f t="shared" si="0"/>
        <v>20</v>
      </c>
      <c r="T15" s="274">
        <f t="shared" si="0"/>
        <v>0</v>
      </c>
      <c r="U15" s="274">
        <f t="shared" si="0"/>
        <v>15</v>
      </c>
      <c r="V15" s="275">
        <f t="shared" si="0"/>
        <v>0</v>
      </c>
      <c r="W15" s="218"/>
      <c r="X15" s="207"/>
      <c r="Y15" s="207">
        <v>20</v>
      </c>
      <c r="Z15" s="207"/>
      <c r="AA15" s="207">
        <v>15</v>
      </c>
      <c r="AB15" s="231"/>
      <c r="AC15" s="218"/>
      <c r="AD15" s="207"/>
      <c r="AE15" s="207"/>
      <c r="AF15" s="207"/>
      <c r="AG15" s="207"/>
      <c r="AH15" s="229"/>
      <c r="AI15" s="6" t="s">
        <v>109</v>
      </c>
    </row>
    <row r="16" spans="1:35" ht="36">
      <c r="A16" s="601"/>
      <c r="B16" s="618"/>
      <c r="C16" s="218"/>
      <c r="D16" s="207"/>
      <c r="E16" s="208"/>
      <c r="F16" s="206">
        <v>2</v>
      </c>
      <c r="G16" s="209"/>
      <c r="H16" s="208"/>
      <c r="I16" s="626"/>
      <c r="J16" s="225"/>
      <c r="K16" s="226"/>
      <c r="L16" s="611"/>
      <c r="M16" s="227"/>
      <c r="N16" s="625"/>
      <c r="O16" s="232">
        <f aca="true" t="shared" si="2" ref="O16:O26">SUM(Q16:T16)</f>
        <v>20</v>
      </c>
      <c r="P16" s="613"/>
      <c r="Q16" s="279">
        <f t="shared" si="1"/>
        <v>0</v>
      </c>
      <c r="R16" s="274">
        <f t="shared" si="0"/>
        <v>0</v>
      </c>
      <c r="S16" s="274">
        <f t="shared" si="0"/>
        <v>20</v>
      </c>
      <c r="T16" s="274">
        <f t="shared" si="0"/>
        <v>0</v>
      </c>
      <c r="U16" s="274">
        <f t="shared" si="0"/>
        <v>15</v>
      </c>
      <c r="V16" s="275">
        <f t="shared" si="0"/>
        <v>0</v>
      </c>
      <c r="W16" s="218"/>
      <c r="X16" s="207"/>
      <c r="Y16" s="207"/>
      <c r="Z16" s="207"/>
      <c r="AA16" s="207"/>
      <c r="AB16" s="231"/>
      <c r="AC16" s="218"/>
      <c r="AD16" s="207"/>
      <c r="AE16" s="207">
        <v>20</v>
      </c>
      <c r="AF16" s="207"/>
      <c r="AG16" s="207">
        <v>15</v>
      </c>
      <c r="AH16" s="229"/>
      <c r="AI16" s="6" t="s">
        <v>90</v>
      </c>
    </row>
    <row r="17" spans="1:35" ht="12.75">
      <c r="A17" s="419"/>
      <c r="B17" s="617"/>
      <c r="C17" s="218"/>
      <c r="D17" s="207"/>
      <c r="E17" s="208"/>
      <c r="F17" s="206">
        <v>2</v>
      </c>
      <c r="G17" s="209"/>
      <c r="H17" s="208"/>
      <c r="I17" s="620"/>
      <c r="J17" s="221"/>
      <c r="K17" s="222"/>
      <c r="L17" s="610"/>
      <c r="M17" s="228"/>
      <c r="N17" s="624"/>
      <c r="O17" s="232">
        <f t="shared" si="2"/>
        <v>20</v>
      </c>
      <c r="P17" s="613"/>
      <c r="Q17" s="279">
        <f t="shared" si="1"/>
        <v>0</v>
      </c>
      <c r="R17" s="274">
        <f t="shared" si="0"/>
        <v>0</v>
      </c>
      <c r="S17" s="274">
        <f t="shared" si="0"/>
        <v>20</v>
      </c>
      <c r="T17" s="274">
        <f t="shared" si="0"/>
        <v>0</v>
      </c>
      <c r="U17" s="274">
        <f t="shared" si="0"/>
        <v>15</v>
      </c>
      <c r="V17" s="275">
        <f t="shared" si="0"/>
        <v>0</v>
      </c>
      <c r="W17" s="218"/>
      <c r="X17" s="207"/>
      <c r="Y17" s="207"/>
      <c r="Z17" s="207"/>
      <c r="AA17" s="207"/>
      <c r="AB17" s="231"/>
      <c r="AC17" s="218"/>
      <c r="AD17" s="207"/>
      <c r="AE17" s="207">
        <v>20</v>
      </c>
      <c r="AF17" s="207"/>
      <c r="AG17" s="207">
        <v>15</v>
      </c>
      <c r="AH17" s="229"/>
      <c r="AI17" s="6" t="s">
        <v>91</v>
      </c>
    </row>
    <row r="18" spans="1:35" ht="51.75" customHeight="1">
      <c r="A18" s="69">
        <v>8</v>
      </c>
      <c r="B18" s="205" t="s">
        <v>127</v>
      </c>
      <c r="C18" s="218"/>
      <c r="D18" s="207"/>
      <c r="E18" s="208"/>
      <c r="F18" s="206"/>
      <c r="G18" s="209">
        <v>2</v>
      </c>
      <c r="H18" s="204"/>
      <c r="I18" s="237"/>
      <c r="J18" s="211">
        <v>2</v>
      </c>
      <c r="K18" s="212"/>
      <c r="L18" s="213">
        <v>2</v>
      </c>
      <c r="M18" s="233"/>
      <c r="N18" s="216" t="s">
        <v>51</v>
      </c>
      <c r="O18" s="232">
        <f t="shared" si="2"/>
        <v>15</v>
      </c>
      <c r="P18" s="367">
        <f>SUM(Q18:V18)</f>
        <v>30</v>
      </c>
      <c r="Q18" s="368">
        <f t="shared" si="1"/>
        <v>0</v>
      </c>
      <c r="R18" s="323">
        <f t="shared" si="0"/>
        <v>0</v>
      </c>
      <c r="S18" s="323">
        <f t="shared" si="0"/>
        <v>0</v>
      </c>
      <c r="T18" s="323">
        <f t="shared" si="0"/>
        <v>15</v>
      </c>
      <c r="U18" s="323">
        <f t="shared" si="0"/>
        <v>15</v>
      </c>
      <c r="V18" s="220">
        <f t="shared" si="0"/>
        <v>0</v>
      </c>
      <c r="W18" s="218"/>
      <c r="X18" s="207"/>
      <c r="Y18" s="207"/>
      <c r="Z18" s="207"/>
      <c r="AA18" s="207"/>
      <c r="AB18" s="204"/>
      <c r="AC18" s="218"/>
      <c r="AD18" s="207"/>
      <c r="AE18" s="207"/>
      <c r="AF18" s="207">
        <v>15</v>
      </c>
      <c r="AG18" s="207">
        <v>15</v>
      </c>
      <c r="AH18" s="229"/>
      <c r="AI18" s="6" t="s">
        <v>159</v>
      </c>
    </row>
    <row r="19" spans="1:35" ht="15" customHeight="1">
      <c r="A19" s="69">
        <v>9</v>
      </c>
      <c r="B19" s="205" t="s">
        <v>92</v>
      </c>
      <c r="C19" s="218">
        <v>2</v>
      </c>
      <c r="D19" s="207">
        <v>4</v>
      </c>
      <c r="E19" s="208"/>
      <c r="F19" s="206"/>
      <c r="G19" s="209"/>
      <c r="H19" s="204"/>
      <c r="I19" s="237">
        <v>2</v>
      </c>
      <c r="J19" s="211">
        <v>4</v>
      </c>
      <c r="K19" s="234"/>
      <c r="L19" s="213">
        <v>6</v>
      </c>
      <c r="M19" s="233" t="s">
        <v>52</v>
      </c>
      <c r="N19" s="216"/>
      <c r="O19" s="278">
        <f t="shared" si="2"/>
        <v>100</v>
      </c>
      <c r="P19" s="332">
        <f aca="true" t="shared" si="3" ref="P19:P26">SUM(Q19:V19)</f>
        <v>145</v>
      </c>
      <c r="Q19" s="325">
        <f t="shared" si="1"/>
        <v>40</v>
      </c>
      <c r="R19" s="276">
        <f t="shared" si="0"/>
        <v>0</v>
      </c>
      <c r="S19" s="276">
        <f t="shared" si="0"/>
        <v>0</v>
      </c>
      <c r="T19" s="276">
        <f t="shared" si="0"/>
        <v>60</v>
      </c>
      <c r="U19" s="276">
        <f t="shared" si="0"/>
        <v>45</v>
      </c>
      <c r="V19" s="277">
        <f t="shared" si="0"/>
        <v>0</v>
      </c>
      <c r="W19" s="218">
        <v>40</v>
      </c>
      <c r="X19" s="207"/>
      <c r="Y19" s="207"/>
      <c r="Z19" s="207">
        <v>60</v>
      </c>
      <c r="AA19" s="207">
        <v>45</v>
      </c>
      <c r="AB19" s="204"/>
      <c r="AC19" s="218"/>
      <c r="AD19" s="207"/>
      <c r="AE19" s="207"/>
      <c r="AF19" s="207"/>
      <c r="AG19" s="207"/>
      <c r="AH19" s="229"/>
      <c r="AI19" s="6" t="s">
        <v>93</v>
      </c>
    </row>
    <row r="20" spans="1:35" s="350" customFormat="1" ht="54.75" customHeight="1">
      <c r="A20" s="69">
        <v>10</v>
      </c>
      <c r="B20" s="205" t="s">
        <v>158</v>
      </c>
      <c r="C20" s="218"/>
      <c r="D20" s="207"/>
      <c r="E20" s="208"/>
      <c r="F20" s="206">
        <v>1</v>
      </c>
      <c r="G20" s="209"/>
      <c r="H20" s="204"/>
      <c r="I20" s="237">
        <v>1</v>
      </c>
      <c r="J20" s="211"/>
      <c r="K20" s="212"/>
      <c r="L20" s="213">
        <v>1</v>
      </c>
      <c r="M20" s="233"/>
      <c r="N20" s="216" t="s">
        <v>51</v>
      </c>
      <c r="O20" s="278">
        <f t="shared" si="2"/>
        <v>15</v>
      </c>
      <c r="P20" s="347">
        <f t="shared" si="3"/>
        <v>30</v>
      </c>
      <c r="Q20" s="346">
        <f t="shared" si="1"/>
        <v>0</v>
      </c>
      <c r="R20" s="323">
        <f t="shared" si="0"/>
        <v>15</v>
      </c>
      <c r="S20" s="323">
        <f t="shared" si="0"/>
        <v>0</v>
      </c>
      <c r="T20" s="323">
        <f t="shared" si="0"/>
        <v>0</v>
      </c>
      <c r="U20" s="323">
        <f t="shared" si="0"/>
        <v>15</v>
      </c>
      <c r="V20" s="220">
        <f t="shared" si="0"/>
        <v>0</v>
      </c>
      <c r="W20" s="236"/>
      <c r="X20" s="235"/>
      <c r="Y20" s="235"/>
      <c r="Z20" s="207"/>
      <c r="AA20" s="207"/>
      <c r="AB20" s="204"/>
      <c r="AC20" s="218"/>
      <c r="AD20" s="207">
        <v>15</v>
      </c>
      <c r="AE20" s="207"/>
      <c r="AF20" s="207"/>
      <c r="AG20" s="207">
        <v>15</v>
      </c>
      <c r="AH20" s="229"/>
      <c r="AI20" s="6" t="s">
        <v>104</v>
      </c>
    </row>
    <row r="21" spans="1:35" s="350" customFormat="1" ht="84">
      <c r="A21" s="69">
        <v>11</v>
      </c>
      <c r="B21" s="182" t="s">
        <v>156</v>
      </c>
      <c r="C21" s="150"/>
      <c r="D21" s="133"/>
      <c r="E21" s="134"/>
      <c r="F21" s="132">
        <v>1</v>
      </c>
      <c r="G21" s="135"/>
      <c r="H21" s="134"/>
      <c r="I21" s="151">
        <f>C21+F21</f>
        <v>1</v>
      </c>
      <c r="J21" s="152">
        <f>D21+G21</f>
        <v>0</v>
      </c>
      <c r="K21" s="145">
        <f>E21+H21</f>
        <v>0</v>
      </c>
      <c r="L21" s="153">
        <f>SUM(I21:K21)</f>
        <v>1</v>
      </c>
      <c r="M21" s="159"/>
      <c r="N21" s="156" t="s">
        <v>51</v>
      </c>
      <c r="O21" s="339">
        <f>P21-U21-V21</f>
        <v>15</v>
      </c>
      <c r="P21" s="360">
        <f t="shared" si="3"/>
        <v>30</v>
      </c>
      <c r="Q21" s="361">
        <f t="shared" si="1"/>
        <v>15</v>
      </c>
      <c r="R21" s="152">
        <f t="shared" si="0"/>
        <v>0</v>
      </c>
      <c r="S21" s="152">
        <f t="shared" si="0"/>
        <v>0</v>
      </c>
      <c r="T21" s="152">
        <f t="shared" si="0"/>
        <v>0</v>
      </c>
      <c r="U21" s="152">
        <f t="shared" si="0"/>
        <v>15</v>
      </c>
      <c r="V21" s="362">
        <f t="shared" si="0"/>
        <v>0</v>
      </c>
      <c r="W21" s="150"/>
      <c r="X21" s="133"/>
      <c r="Y21" s="133"/>
      <c r="Z21" s="133"/>
      <c r="AA21" s="134"/>
      <c r="AB21" s="136"/>
      <c r="AC21" s="150">
        <v>15</v>
      </c>
      <c r="AD21" s="133"/>
      <c r="AE21" s="133"/>
      <c r="AF21" s="133"/>
      <c r="AG21" s="133">
        <v>15</v>
      </c>
      <c r="AH21" s="158"/>
      <c r="AI21" s="6" t="s">
        <v>109</v>
      </c>
    </row>
    <row r="22" spans="1:35" ht="72">
      <c r="A22" s="69">
        <v>12</v>
      </c>
      <c r="B22" s="205" t="s">
        <v>128</v>
      </c>
      <c r="C22" s="218">
        <v>2</v>
      </c>
      <c r="D22" s="207"/>
      <c r="E22" s="208"/>
      <c r="F22" s="206"/>
      <c r="G22" s="209"/>
      <c r="H22" s="208"/>
      <c r="I22" s="210">
        <v>2</v>
      </c>
      <c r="J22" s="211"/>
      <c r="K22" s="212"/>
      <c r="L22" s="213">
        <v>2</v>
      </c>
      <c r="M22" s="214" t="s">
        <v>51</v>
      </c>
      <c r="N22" s="216"/>
      <c r="O22" s="232">
        <f t="shared" si="2"/>
        <v>25</v>
      </c>
      <c r="P22" s="326">
        <f t="shared" si="3"/>
        <v>45</v>
      </c>
      <c r="Q22" s="279">
        <f t="shared" si="1"/>
        <v>10</v>
      </c>
      <c r="R22" s="274">
        <f t="shared" si="0"/>
        <v>0</v>
      </c>
      <c r="S22" s="274">
        <f t="shared" si="0"/>
        <v>15</v>
      </c>
      <c r="T22" s="274">
        <f t="shared" si="0"/>
        <v>0</v>
      </c>
      <c r="U22" s="274">
        <f t="shared" si="0"/>
        <v>20</v>
      </c>
      <c r="V22" s="275">
        <f t="shared" si="0"/>
        <v>0</v>
      </c>
      <c r="W22" s="218">
        <v>10</v>
      </c>
      <c r="X22" s="207"/>
      <c r="Y22" s="207">
        <v>15</v>
      </c>
      <c r="Z22" s="207"/>
      <c r="AA22" s="207">
        <v>20</v>
      </c>
      <c r="AB22" s="204"/>
      <c r="AC22" s="218"/>
      <c r="AD22" s="207"/>
      <c r="AE22" s="207"/>
      <c r="AF22" s="207"/>
      <c r="AG22" s="207"/>
      <c r="AH22" s="229"/>
      <c r="AI22" s="6" t="s">
        <v>94</v>
      </c>
    </row>
    <row r="23" spans="1:35" s="350" customFormat="1" ht="24">
      <c r="A23" s="69">
        <v>13</v>
      </c>
      <c r="B23" s="205" t="s">
        <v>157</v>
      </c>
      <c r="C23" s="218"/>
      <c r="D23" s="207"/>
      <c r="E23" s="208">
        <v>1.5</v>
      </c>
      <c r="F23" s="206"/>
      <c r="G23" s="209"/>
      <c r="H23" s="208"/>
      <c r="I23" s="210"/>
      <c r="J23" s="211"/>
      <c r="K23" s="212">
        <v>1.5</v>
      </c>
      <c r="L23" s="213">
        <v>1.5</v>
      </c>
      <c r="M23" s="214" t="s">
        <v>51</v>
      </c>
      <c r="N23" s="216"/>
      <c r="O23" s="278">
        <f>SUM(Q23:T23)</f>
        <v>0</v>
      </c>
      <c r="P23" s="331">
        <f>SUM(Q23:V23)</f>
        <v>30</v>
      </c>
      <c r="Q23" s="210">
        <f aca="true" t="shared" si="4" ref="Q23:V23">W23+AC23</f>
        <v>0</v>
      </c>
      <c r="R23" s="237">
        <f t="shared" si="4"/>
        <v>0</v>
      </c>
      <c r="S23" s="237">
        <f t="shared" si="4"/>
        <v>0</v>
      </c>
      <c r="T23" s="237">
        <f t="shared" si="4"/>
        <v>0</v>
      </c>
      <c r="U23" s="237">
        <v>0</v>
      </c>
      <c r="V23" s="234">
        <f t="shared" si="4"/>
        <v>30</v>
      </c>
      <c r="W23" s="218"/>
      <c r="X23" s="207"/>
      <c r="Y23" s="207"/>
      <c r="Z23" s="207"/>
      <c r="AA23" s="207"/>
      <c r="AB23" s="204">
        <v>30</v>
      </c>
      <c r="AC23" s="218"/>
      <c r="AD23" s="207"/>
      <c r="AE23" s="207"/>
      <c r="AF23" s="207"/>
      <c r="AG23" s="207"/>
      <c r="AH23" s="229"/>
      <c r="AI23" s="6" t="s">
        <v>113</v>
      </c>
    </row>
    <row r="24" spans="1:35" s="350" customFormat="1" ht="59.25" customHeight="1">
      <c r="A24" s="69">
        <v>14</v>
      </c>
      <c r="B24" s="205" t="s">
        <v>129</v>
      </c>
      <c r="C24" s="218"/>
      <c r="D24" s="207"/>
      <c r="E24" s="208"/>
      <c r="F24" s="206"/>
      <c r="G24" s="209"/>
      <c r="H24" s="208">
        <v>2.5</v>
      </c>
      <c r="I24" s="210"/>
      <c r="J24" s="211"/>
      <c r="K24" s="212">
        <v>2.5</v>
      </c>
      <c r="L24" s="213">
        <v>2.5</v>
      </c>
      <c r="M24" s="214"/>
      <c r="N24" s="329" t="s">
        <v>51</v>
      </c>
      <c r="O24" s="278">
        <f t="shared" si="2"/>
        <v>0</v>
      </c>
      <c r="P24" s="331">
        <f t="shared" si="3"/>
        <v>60</v>
      </c>
      <c r="Q24" s="210">
        <f t="shared" si="1"/>
        <v>0</v>
      </c>
      <c r="R24" s="237">
        <f t="shared" si="0"/>
        <v>0</v>
      </c>
      <c r="S24" s="237">
        <f t="shared" si="0"/>
        <v>0</v>
      </c>
      <c r="T24" s="237">
        <f t="shared" si="0"/>
        <v>0</v>
      </c>
      <c r="U24" s="237">
        <v>0</v>
      </c>
      <c r="V24" s="234">
        <f t="shared" si="0"/>
        <v>60</v>
      </c>
      <c r="W24" s="218"/>
      <c r="X24" s="207"/>
      <c r="Y24" s="207"/>
      <c r="Z24" s="207"/>
      <c r="AA24" s="207"/>
      <c r="AB24" s="204"/>
      <c r="AC24" s="218"/>
      <c r="AD24" s="207"/>
      <c r="AE24" s="207"/>
      <c r="AF24" s="207"/>
      <c r="AG24" s="207"/>
      <c r="AH24" s="231">
        <v>60</v>
      </c>
      <c r="AI24" s="6" t="s">
        <v>109</v>
      </c>
    </row>
    <row r="25" spans="1:35" s="350" customFormat="1" ht="73.5" customHeight="1">
      <c r="A25" s="69">
        <v>15</v>
      </c>
      <c r="B25" s="205" t="s">
        <v>130</v>
      </c>
      <c r="C25" s="218"/>
      <c r="D25" s="207"/>
      <c r="E25" s="208"/>
      <c r="F25" s="206"/>
      <c r="G25" s="209"/>
      <c r="H25" s="208">
        <v>2.5</v>
      </c>
      <c r="I25" s="210"/>
      <c r="J25" s="211"/>
      <c r="K25" s="212">
        <v>2.5</v>
      </c>
      <c r="L25" s="213">
        <v>2.5</v>
      </c>
      <c r="M25" s="233"/>
      <c r="N25" s="216" t="s">
        <v>51</v>
      </c>
      <c r="O25" s="232">
        <f t="shared" si="2"/>
        <v>0</v>
      </c>
      <c r="P25" s="347">
        <f t="shared" si="3"/>
        <v>60</v>
      </c>
      <c r="Q25" s="346">
        <f t="shared" si="1"/>
        <v>0</v>
      </c>
      <c r="R25" s="323">
        <f aca="true" t="shared" si="5" ref="R25:V26">X25+AD25</f>
        <v>0</v>
      </c>
      <c r="S25" s="323">
        <f t="shared" si="5"/>
        <v>0</v>
      </c>
      <c r="T25" s="323">
        <f t="shared" si="5"/>
        <v>0</v>
      </c>
      <c r="U25" s="323">
        <v>0</v>
      </c>
      <c r="V25" s="220">
        <f t="shared" si="5"/>
        <v>60</v>
      </c>
      <c r="W25" s="218"/>
      <c r="X25" s="207"/>
      <c r="Y25" s="207"/>
      <c r="Z25" s="207"/>
      <c r="AA25" s="207"/>
      <c r="AB25" s="204"/>
      <c r="AC25" s="218"/>
      <c r="AD25" s="218"/>
      <c r="AE25" s="218"/>
      <c r="AF25" s="207"/>
      <c r="AG25" s="207"/>
      <c r="AH25" s="231">
        <v>60</v>
      </c>
      <c r="AI25" s="51" t="s">
        <v>110</v>
      </c>
    </row>
    <row r="26" spans="1:35" s="350" customFormat="1" ht="48.75" customHeight="1" thickBot="1">
      <c r="A26" s="69">
        <v>16</v>
      </c>
      <c r="B26" s="205" t="s">
        <v>131</v>
      </c>
      <c r="C26" s="218"/>
      <c r="D26" s="207"/>
      <c r="E26" s="208"/>
      <c r="F26" s="206"/>
      <c r="G26" s="207"/>
      <c r="H26" s="208">
        <v>2.5</v>
      </c>
      <c r="I26" s="210"/>
      <c r="J26" s="211"/>
      <c r="K26" s="212">
        <v>2.5</v>
      </c>
      <c r="L26" s="213">
        <v>2.5</v>
      </c>
      <c r="M26" s="233"/>
      <c r="N26" s="216" t="s">
        <v>51</v>
      </c>
      <c r="O26" s="270">
        <f t="shared" si="2"/>
        <v>0</v>
      </c>
      <c r="P26" s="363">
        <f t="shared" si="3"/>
        <v>60</v>
      </c>
      <c r="Q26" s="364">
        <f t="shared" si="1"/>
        <v>0</v>
      </c>
      <c r="R26" s="365">
        <f t="shared" si="5"/>
        <v>0</v>
      </c>
      <c r="S26" s="365">
        <f t="shared" si="5"/>
        <v>0</v>
      </c>
      <c r="T26" s="365">
        <f t="shared" si="5"/>
        <v>0</v>
      </c>
      <c r="U26" s="365">
        <v>0</v>
      </c>
      <c r="V26" s="366">
        <f t="shared" si="5"/>
        <v>60</v>
      </c>
      <c r="W26" s="218"/>
      <c r="X26" s="218"/>
      <c r="Y26" s="218"/>
      <c r="Z26" s="207"/>
      <c r="AA26" s="207"/>
      <c r="AB26" s="204"/>
      <c r="AC26" s="218"/>
      <c r="AD26" s="218"/>
      <c r="AE26" s="218"/>
      <c r="AF26" s="207"/>
      <c r="AG26" s="207"/>
      <c r="AH26" s="231">
        <v>60</v>
      </c>
      <c r="AI26" s="6" t="s">
        <v>91</v>
      </c>
    </row>
    <row r="27" spans="1:35" ht="13.5" thickBot="1">
      <c r="A27" s="373" t="s">
        <v>6</v>
      </c>
      <c r="B27" s="424"/>
      <c r="C27" s="32">
        <f aca="true" t="shared" si="6" ref="C27:K27">SUM(C8:C26)</f>
        <v>10.5</v>
      </c>
      <c r="D27" s="33">
        <f t="shared" si="6"/>
        <v>18.5</v>
      </c>
      <c r="E27" s="31">
        <f t="shared" si="6"/>
        <v>1.5</v>
      </c>
      <c r="F27" s="32">
        <f t="shared" si="6"/>
        <v>10</v>
      </c>
      <c r="G27" s="33">
        <f>SUM(G8:G26)</f>
        <v>12</v>
      </c>
      <c r="H27" s="31">
        <f t="shared" si="6"/>
        <v>7.5</v>
      </c>
      <c r="I27" s="32">
        <f t="shared" si="6"/>
        <v>20.5</v>
      </c>
      <c r="J27" s="33">
        <f t="shared" si="6"/>
        <v>30.5</v>
      </c>
      <c r="K27" s="60">
        <f t="shared" si="6"/>
        <v>9</v>
      </c>
      <c r="L27" s="7">
        <f>SUM(L8:L26)</f>
        <v>60</v>
      </c>
      <c r="M27" s="81">
        <f>COUNTIF(M8:M26,"EGZ")</f>
        <v>2</v>
      </c>
      <c r="N27" s="80">
        <f>COUNTIF(N8:N26,"EGZ")</f>
        <v>3</v>
      </c>
      <c r="O27" s="103">
        <f aca="true" t="shared" si="7" ref="O27:AH27">SUM(O8:O26)</f>
        <v>678</v>
      </c>
      <c r="P27" s="7">
        <f t="shared" si="7"/>
        <v>1405</v>
      </c>
      <c r="Q27" s="80">
        <f t="shared" si="7"/>
        <v>198</v>
      </c>
      <c r="R27" s="81">
        <f t="shared" si="7"/>
        <v>35</v>
      </c>
      <c r="S27" s="81">
        <f t="shared" si="7"/>
        <v>90</v>
      </c>
      <c r="T27" s="81">
        <f t="shared" si="7"/>
        <v>355</v>
      </c>
      <c r="U27" s="81">
        <f t="shared" si="7"/>
        <v>517</v>
      </c>
      <c r="V27" s="82">
        <f t="shared" si="7"/>
        <v>210</v>
      </c>
      <c r="W27" s="82">
        <f>SUM(W8:W26)</f>
        <v>118</v>
      </c>
      <c r="X27" s="82">
        <f t="shared" si="7"/>
        <v>10</v>
      </c>
      <c r="Y27" s="82">
        <f t="shared" si="7"/>
        <v>35</v>
      </c>
      <c r="Z27" s="82">
        <f t="shared" si="7"/>
        <v>250</v>
      </c>
      <c r="AA27" s="82">
        <f t="shared" si="7"/>
        <v>277</v>
      </c>
      <c r="AB27" s="82">
        <f t="shared" si="7"/>
        <v>30</v>
      </c>
      <c r="AC27" s="82">
        <f t="shared" si="7"/>
        <v>80</v>
      </c>
      <c r="AD27" s="82">
        <f t="shared" si="7"/>
        <v>25</v>
      </c>
      <c r="AE27" s="82">
        <f t="shared" si="7"/>
        <v>55</v>
      </c>
      <c r="AF27" s="82">
        <f t="shared" si="7"/>
        <v>105</v>
      </c>
      <c r="AG27" s="82">
        <f t="shared" si="7"/>
        <v>240</v>
      </c>
      <c r="AH27" s="82">
        <f t="shared" si="7"/>
        <v>180</v>
      </c>
      <c r="AI27" s="174"/>
    </row>
    <row r="28" spans="1:35" ht="13.5" thickBot="1">
      <c r="A28" s="2"/>
      <c r="B28" s="7" t="s">
        <v>33</v>
      </c>
      <c r="C28" s="378">
        <f>SUM(C27:E27)</f>
        <v>30.5</v>
      </c>
      <c r="D28" s="379"/>
      <c r="E28" s="380"/>
      <c r="F28" s="378">
        <f>SUM(F27:H27)</f>
        <v>29.5</v>
      </c>
      <c r="G28" s="379"/>
      <c r="H28" s="379"/>
      <c r="I28" s="94"/>
      <c r="J28" s="478" t="s">
        <v>44</v>
      </c>
      <c r="K28" s="621"/>
      <c r="L28" s="622"/>
      <c r="M28" s="379" t="s">
        <v>45</v>
      </c>
      <c r="N28" s="406"/>
      <c r="O28" s="2"/>
      <c r="P28" s="26"/>
      <c r="Q28" s="475">
        <f>W28+AC28</f>
        <v>678</v>
      </c>
      <c r="R28" s="476"/>
      <c r="S28" s="476"/>
      <c r="T28" s="477"/>
      <c r="U28" s="425">
        <f>AA28+AG28</f>
        <v>727</v>
      </c>
      <c r="V28" s="481"/>
      <c r="W28" s="479">
        <f>SUM(W27:Z27)</f>
        <v>413</v>
      </c>
      <c r="X28" s="479"/>
      <c r="Y28" s="479"/>
      <c r="Z28" s="480"/>
      <c r="AA28" s="378">
        <f>SUM(AA27:AB27)</f>
        <v>307</v>
      </c>
      <c r="AB28" s="406"/>
      <c r="AC28" s="479">
        <f>SUM(AC27:AF27)</f>
        <v>265</v>
      </c>
      <c r="AD28" s="479"/>
      <c r="AE28" s="479"/>
      <c r="AF28" s="480"/>
      <c r="AG28" s="378">
        <f>SUM(AG27:AH27)</f>
        <v>420</v>
      </c>
      <c r="AH28" s="406"/>
      <c r="AI28" s="27"/>
    </row>
    <row r="29" spans="1:35" ht="13.5" thickBot="1">
      <c r="A29" s="2"/>
      <c r="B29" s="88"/>
      <c r="C29" s="88"/>
      <c r="D29" s="88"/>
      <c r="E29" s="250"/>
      <c r="F29" s="88"/>
      <c r="G29" s="88"/>
      <c r="H29" s="88"/>
      <c r="I29" s="2"/>
      <c r="J29" s="378" t="s">
        <v>42</v>
      </c>
      <c r="K29" s="426"/>
      <c r="L29" s="426"/>
      <c r="M29" s="426"/>
      <c r="N29" s="380"/>
      <c r="O29" s="251"/>
      <c r="P29" s="26"/>
      <c r="Q29" s="425">
        <f>W29+AC29</f>
        <v>1405</v>
      </c>
      <c r="R29" s="426"/>
      <c r="S29" s="426"/>
      <c r="T29" s="426"/>
      <c r="U29" s="426"/>
      <c r="V29" s="380"/>
      <c r="W29" s="378">
        <f>W28+AA28</f>
        <v>720</v>
      </c>
      <c r="X29" s="426"/>
      <c r="Y29" s="426"/>
      <c r="Z29" s="426"/>
      <c r="AA29" s="426"/>
      <c r="AB29" s="380"/>
      <c r="AC29" s="379">
        <f>AC28+AG28</f>
        <v>685</v>
      </c>
      <c r="AD29" s="379"/>
      <c r="AE29" s="379"/>
      <c r="AF29" s="379"/>
      <c r="AG29" s="379"/>
      <c r="AH29" s="406"/>
      <c r="AI29" s="27"/>
    </row>
    <row r="30" spans="1:35" ht="13.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6"/>
      <c r="N30" s="26"/>
      <c r="O30" s="26"/>
      <c r="P30" s="26"/>
      <c r="Q30" s="29"/>
      <c r="R30" s="29"/>
      <c r="S30" s="29"/>
      <c r="T30" s="29"/>
      <c r="U30" s="29"/>
      <c r="V30" s="29"/>
      <c r="W30" s="8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7"/>
    </row>
    <row r="31" spans="1:35" ht="12.75" customHeight="1" thickBot="1">
      <c r="A31" s="443" t="s">
        <v>25</v>
      </c>
      <c r="B31" s="444"/>
      <c r="C31" s="445" t="s">
        <v>26</v>
      </c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380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2.75">
      <c r="A32" s="441" t="s">
        <v>95</v>
      </c>
      <c r="B32" s="442"/>
      <c r="C32" s="447" t="s">
        <v>96</v>
      </c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2"/>
      <c r="R32" s="310" t="s">
        <v>97</v>
      </c>
      <c r="S32" s="310"/>
      <c r="T32" s="310"/>
      <c r="U32" s="311"/>
      <c r="V32" s="311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2.75">
      <c r="A33" s="412" t="s">
        <v>98</v>
      </c>
      <c r="B33" s="413"/>
      <c r="C33" s="414" t="s">
        <v>99</v>
      </c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3"/>
      <c r="R33" s="249" t="s">
        <v>100</v>
      </c>
      <c r="S33" s="257"/>
      <c r="T33" s="257"/>
      <c r="U33" s="258"/>
      <c r="V33" s="259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ht="13.5" thickBot="1">
      <c r="A34" s="410"/>
      <c r="B34" s="411"/>
      <c r="C34" s="412" t="s">
        <v>101</v>
      </c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3"/>
      <c r="R34" s="308" t="s">
        <v>102</v>
      </c>
      <c r="S34" s="260"/>
      <c r="T34" s="260"/>
      <c r="U34" s="261"/>
      <c r="V34" s="262"/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ht="13.5" customHeight="1" thickBot="1">
      <c r="A35" s="435"/>
      <c r="B35" s="436"/>
      <c r="C35" s="435" t="s">
        <v>103</v>
      </c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7"/>
      <c r="R35" s="309"/>
      <c r="S35" s="249"/>
      <c r="T35" s="249"/>
      <c r="U35" s="249"/>
      <c r="V35" s="263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4" ht="12.75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</row>
    <row r="37" spans="1:34" ht="12.75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</row>
  </sheetData>
  <sheetProtection/>
  <mergeCells count="62">
    <mergeCell ref="A1:B1"/>
    <mergeCell ref="A2:AH2"/>
    <mergeCell ref="A3:AH3"/>
    <mergeCell ref="A4:A7"/>
    <mergeCell ref="B4:B7"/>
    <mergeCell ref="C4:L4"/>
    <mergeCell ref="W4:AB5"/>
    <mergeCell ref="AC4:AH5"/>
    <mergeCell ref="B13:B14"/>
    <mergeCell ref="B15:B17"/>
    <mergeCell ref="I13:I14"/>
    <mergeCell ref="W28:Z28"/>
    <mergeCell ref="AA28:AB28"/>
    <mergeCell ref="J28:L28"/>
    <mergeCell ref="M28:N28"/>
    <mergeCell ref="N13:N14"/>
    <mergeCell ref="N15:N17"/>
    <mergeCell ref="I15:I17"/>
    <mergeCell ref="AI4:AI7"/>
    <mergeCell ref="C5:H5"/>
    <mergeCell ref="I5:L5"/>
    <mergeCell ref="C6:E6"/>
    <mergeCell ref="F6:H6"/>
    <mergeCell ref="I6:I7"/>
    <mergeCell ref="M4:N5"/>
    <mergeCell ref="O4:O7"/>
    <mergeCell ref="P4:P7"/>
    <mergeCell ref="W6:AB6"/>
    <mergeCell ref="J6:J7"/>
    <mergeCell ref="K6:K7"/>
    <mergeCell ref="L6:L7"/>
    <mergeCell ref="M6:N6"/>
    <mergeCell ref="AC6:AH6"/>
    <mergeCell ref="Q4:V6"/>
    <mergeCell ref="AC28:AF28"/>
    <mergeCell ref="AG28:AH28"/>
    <mergeCell ref="W29:AB29"/>
    <mergeCell ref="P15:P17"/>
    <mergeCell ref="AC29:AH29"/>
    <mergeCell ref="Q28:T28"/>
    <mergeCell ref="U28:V28"/>
    <mergeCell ref="C33:Q33"/>
    <mergeCell ref="C28:E28"/>
    <mergeCell ref="F28:H28"/>
    <mergeCell ref="J29:N29"/>
    <mergeCell ref="Q29:V29"/>
    <mergeCell ref="A35:B35"/>
    <mergeCell ref="C35:Q35"/>
    <mergeCell ref="P13:P14"/>
    <mergeCell ref="A13:A14"/>
    <mergeCell ref="A15:A17"/>
    <mergeCell ref="A27:B27"/>
    <mergeCell ref="J13:J14"/>
    <mergeCell ref="L13:L14"/>
    <mergeCell ref="L15:L17"/>
    <mergeCell ref="A34:B34"/>
    <mergeCell ref="C34:Q34"/>
    <mergeCell ref="A31:B31"/>
    <mergeCell ref="C31:V31"/>
    <mergeCell ref="A32:B32"/>
    <mergeCell ref="C32:Q32"/>
    <mergeCell ref="A33:B33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2023-02-01T10:44:38Z</cp:lastPrinted>
  <dcterms:created xsi:type="dcterms:W3CDTF">1997-02-26T13:46:56Z</dcterms:created>
  <dcterms:modified xsi:type="dcterms:W3CDTF">2023-10-04T09:34:00Z</dcterms:modified>
  <cp:category/>
  <cp:version/>
  <cp:contentType/>
  <cp:contentStatus/>
</cp:coreProperties>
</file>