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855" activeTab="0"/>
  </bookViews>
  <sheets>
    <sheet name="I  rok" sheetId="1" r:id="rId1"/>
    <sheet name="II  rok" sheetId="2" state="hidden" r:id="rId2"/>
    <sheet name="III  rok" sheetId="3" state="hidden" r:id="rId3"/>
    <sheet name="II rok MODUŁ I" sheetId="4" r:id="rId4"/>
    <sheet name="II rok MODUŁ II" sheetId="5" r:id="rId5"/>
  </sheets>
  <definedNames>
    <definedName name="_xlnm.Print_Area" localSheetId="0">'I  rok'!$A$2:$AI$38</definedName>
    <definedName name="_xlnm.Print_Area" localSheetId="3">'II rok MODUŁ I'!$A$2:$AI$32</definedName>
    <definedName name="_xlnm.Print_Area" localSheetId="4">'II rok MODUŁ II'!$A$2:$AI$34</definedName>
  </definedNames>
  <calcPr fullCalcOnLoad="1"/>
</workbook>
</file>

<file path=xl/sharedStrings.xml><?xml version="1.0" encoding="utf-8"?>
<sst xmlns="http://schemas.openxmlformats.org/spreadsheetml/2006/main" count="519" uniqueCount="146">
  <si>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</si>
  <si>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</si>
  <si>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</si>
  <si>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</si>
  <si>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</si>
  <si>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</si>
  <si>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</si>
  <si>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</si>
  <si>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</si>
  <si>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</si>
  <si>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</si>
  <si>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</si>
  <si>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</si>
  <si>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</si>
  <si>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</si>
  <si>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</si>
  <si>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</si>
  <si>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</si>
  <si>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</si>
  <si>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</si>
  <si>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</si>
  <si>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</si>
  <si>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</si>
  <si>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</si>
  <si>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</si>
  <si>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</si>
  <si>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</si>
  <si>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</si>
  <si>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</si>
  <si>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</si>
  <si>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</si>
  <si>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</si>
  <si>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</si>
  <si>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</si>
  <si>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</si>
  <si>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</si>
  <si>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</si>
  <si>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</si>
  <si>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</si>
  <si>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</si>
  <si>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</si>
  <si>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</si>
  <si>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</si>
  <si>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</si>
  <si>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</si>
  <si>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</si>
  <si>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</si>
  <si>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</si>
  <si>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</si>
  <si>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</si>
  <si>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II STOPNIA  STACJONARNE  </t>
  </si>
  <si>
    <t>EGZ</t>
  </si>
  <si>
    <t>Samodzielna Pracownia Labolatorium Obrazowania Molekularnego</t>
  </si>
  <si>
    <t>Radiologia stomatologiczna</t>
  </si>
  <si>
    <t>Samodzielna Pracownia Laboratorium Obrazowania Molekularnego</t>
  </si>
  <si>
    <t>Historia radiologii</t>
  </si>
  <si>
    <t>ZAL</t>
  </si>
  <si>
    <t>Samodzielna Pracownia Historii Medycyny i Farmacji</t>
  </si>
  <si>
    <t>Zakład Prawa Medycznego i Deontologii Lekarskiej</t>
  </si>
  <si>
    <t>Zakład Zintegrowanej Opieki Medycznej</t>
  </si>
  <si>
    <t>Psychologia zdrowia</t>
  </si>
  <si>
    <t xml:space="preserve">Biostatystyka </t>
  </si>
  <si>
    <t>Studium Języków Obcych</t>
  </si>
  <si>
    <t>Emisja głosu</t>
  </si>
  <si>
    <t>Zakład Fonoaudiologii Klinicznej i Logopedii</t>
  </si>
  <si>
    <t>Praktyka zawodowa - Rentgenodiagnostyka dorosłych</t>
  </si>
  <si>
    <t>do wyboru</t>
  </si>
  <si>
    <t>Praktyka zawodowa - Magnetyczny Rezonans Jądrowy dzieci</t>
  </si>
  <si>
    <t>Praktyka zawodowa  - Diagnostyka elektromedyczna w zakresie kardiologii</t>
  </si>
  <si>
    <t>Praktyka zawodowa  - Ultrasonografia         pediatryczna</t>
  </si>
  <si>
    <t>Szkolenie BHP</t>
  </si>
  <si>
    <t>Zakład Higieny, Epidemiologii i Ergonomii</t>
  </si>
  <si>
    <t>Zakład Zdrowia Publicznego</t>
  </si>
  <si>
    <t>Zakład Medycyny Wieku Rozwojowego i Pielęgniarstwa Pediatrycznego</t>
  </si>
  <si>
    <t>Psychologia nauczania</t>
  </si>
  <si>
    <t>Dydaktyka w elektroradiologii</t>
  </si>
  <si>
    <t>Klinika Alergologii i Chorób Wewnętrznych</t>
  </si>
  <si>
    <t>Ochrona radiologiczna z elementami fizyki współczesnej</t>
  </si>
  <si>
    <t>Samodzielna Pracownia Obrazowania Molekularnego</t>
  </si>
  <si>
    <t>Kardiologia z elementami kardiologii inwazyjnej</t>
  </si>
  <si>
    <t>Kardiochirurgia i techniki perfuzyjne</t>
  </si>
  <si>
    <t>Klinika Kardiochirurgii</t>
  </si>
  <si>
    <t>Anestezjologia i intensywna terapia</t>
  </si>
  <si>
    <t>Zakład Anastezjologii i Intensywnej Terapii</t>
  </si>
  <si>
    <t>Techniki inwazyjne w neurochirurgii</t>
  </si>
  <si>
    <t>Zakład Neurologii Inwazyjnej</t>
  </si>
  <si>
    <t>Elektrokardiografia</t>
  </si>
  <si>
    <t>Seminarium magisterskie</t>
  </si>
  <si>
    <t>Epidemiologia nowotworów</t>
  </si>
  <si>
    <t xml:space="preserve">Onkologia </t>
  </si>
  <si>
    <t>Klinika Onkologii</t>
  </si>
  <si>
    <t>Radioterapia</t>
  </si>
  <si>
    <t>Medycyna nuklearna</t>
  </si>
  <si>
    <t>Zakład Medycyny Nuklearnej</t>
  </si>
  <si>
    <t xml:space="preserve">Opieka paliatywna </t>
  </si>
  <si>
    <t>Anestezjologia i intensywna terapia w onkologii</t>
  </si>
  <si>
    <t>Zakład Anestezjologii i Intensywnej Terapii</t>
  </si>
  <si>
    <t>Techniki hybrydowe w diagnostyce onkologicznej</t>
  </si>
  <si>
    <t>Zakład Psychologii i Filozofii</t>
  </si>
  <si>
    <t>Język angielski specjalistyczny</t>
  </si>
  <si>
    <t xml:space="preserve">Zakład Radiologii Dziecięcej </t>
  </si>
  <si>
    <r>
      <t>EGZ</t>
    </r>
    <r>
      <rPr>
        <sz val="9"/>
        <rFont val="Times New Roman"/>
        <family val="1"/>
      </rPr>
      <t>-egzamin</t>
    </r>
  </si>
  <si>
    <r>
      <t>W</t>
    </r>
    <r>
      <rPr>
        <sz val="9"/>
        <rFont val="Times New Roman"/>
        <family val="1"/>
      </rPr>
      <t>-wykłady</t>
    </r>
  </si>
  <si>
    <r>
      <t>BN</t>
    </r>
    <r>
      <rPr>
        <sz val="9"/>
        <rFont val="Times New Roman"/>
        <family val="1"/>
      </rPr>
      <t>-bez nauczyciela</t>
    </r>
  </si>
  <si>
    <r>
      <t>ZAL</t>
    </r>
    <r>
      <rPr>
        <sz val="9"/>
        <rFont val="Times New Roman"/>
        <family val="1"/>
      </rPr>
      <t>-zaliczenie</t>
    </r>
  </si>
  <si>
    <r>
      <t>S</t>
    </r>
    <r>
      <rPr>
        <sz val="9"/>
        <rFont val="Times New Roman"/>
        <family val="1"/>
      </rPr>
      <t>-seminaria</t>
    </r>
  </si>
  <si>
    <r>
      <t>ZP</t>
    </r>
    <r>
      <rPr>
        <sz val="9"/>
        <rFont val="Times New Roman"/>
        <family val="1"/>
      </rPr>
      <t>-zajęcia praktyczne</t>
    </r>
  </si>
  <si>
    <r>
      <t>Ćw</t>
    </r>
    <r>
      <rPr>
        <sz val="9"/>
        <rFont val="Times New Roman"/>
        <family val="1"/>
      </rPr>
      <t>-ćwiczenia</t>
    </r>
  </si>
  <si>
    <r>
      <t>PZ</t>
    </r>
    <r>
      <rPr>
        <sz val="9"/>
        <rFont val="Times New Roman"/>
        <family val="1"/>
      </rPr>
      <t>-praktyka zawodowa</t>
    </r>
  </si>
  <si>
    <r>
      <t>T-</t>
    </r>
    <r>
      <rPr>
        <sz val="9"/>
        <rFont val="Times New Roman"/>
        <family val="1"/>
      </rPr>
      <t>zajęcia teoretyczne</t>
    </r>
  </si>
  <si>
    <t>Diagnostyka elektromedyczna w chorobach wewnętrznych/Choroby wewnętrzne (przedmiot do wyboru)</t>
  </si>
  <si>
    <t>Radiologia zabiegowa/Techniki radiologii interwencyjnej (przedmiot do wyboru)</t>
  </si>
  <si>
    <t>Ustawodawstwo zawodowe w elektroradiologii/Prawo medyczne (przedmiot do wyboru)</t>
  </si>
  <si>
    <t>Echokardiografia/Ultrasonografia mięśnia sercowego (przedmiot do wyboru)</t>
  </si>
  <si>
    <t>Magnetyczny Rezonans Jądrowy Dzieci/Tomografia komputerowa dzieci (przedmiot do wyboru)</t>
  </si>
  <si>
    <t>Problemy wielokulturowości w medycynie/Pacjent odmienny kulturowo (przedmiot do wyboru)</t>
  </si>
  <si>
    <t>Metodologia badań naukowych/Pisanie prac naukowych (przedmiot do wyboru)</t>
  </si>
  <si>
    <t>Komunikowanie w zespole interdyscyplinarnym/Skuteczna komunikacja z pacjentem (przedmiot do wyboru)</t>
  </si>
  <si>
    <t>Czytanie i analiza badań obrazowych/Interpretacja wyników badań obrazowych (przedmiot do wyboru)</t>
  </si>
  <si>
    <t>Anatomia obrazowa/Interpretacja badań radiologiczych (przedmiot do wyboru)</t>
  </si>
  <si>
    <t>Diagnostyka elektromedyczna w pediatrii/Propedeutyka pediatrii (przedmiot do wyboru)</t>
  </si>
  <si>
    <t>Neuroradiologia/Przezskórne zabiegi wewnątrznaczyniowe (przedmiot do wyboru)</t>
  </si>
  <si>
    <t>Nowoczesne techniki obrazowe w radiologii/Postępy diagnostyki obrazowej (przedmiot do wyboru)</t>
  </si>
  <si>
    <t>Praktyka zawodowa - Tomografia komputerowa dorosłych</t>
  </si>
  <si>
    <t>Praktyka zawodowa - Rentgenodiagnostyka pediatryczna</t>
  </si>
  <si>
    <t>Praktyka zawodowa - Tomografia komputerowa pediatryczna</t>
  </si>
  <si>
    <t>Praktyka zawodowa  - Magnetyczny Rezonans Jądrowy dorosłych</t>
  </si>
  <si>
    <t>Praktyka zawodowa  - Ultrasonografia dorosłych</t>
  </si>
  <si>
    <t>Zarządzanie i marketing z elementami zarządzania podmiotem leczniczym</t>
  </si>
  <si>
    <t xml:space="preserve">Zakład Radiologii  </t>
  </si>
  <si>
    <t>Zakład Radiologii</t>
  </si>
  <si>
    <t>Zakład Biostatystyki i Informatyki Medycznej</t>
  </si>
  <si>
    <t>III</t>
  </si>
  <si>
    <t>IV</t>
  </si>
  <si>
    <t>SEMESTR III</t>
  </si>
  <si>
    <t>SEMESTR IV</t>
  </si>
  <si>
    <t>SEMESTR V</t>
  </si>
  <si>
    <t>Kliniki Kardiologii, Lipidologii i Chorób Wewnętrznych z Oddziałem Intensywnego Nadzoru Kardiologicznego</t>
  </si>
  <si>
    <t xml:space="preserve">KIERUNEK STUDIÓW:  ELEKTRORADIOLOGIA                                                    I ROK                        rok akademicki:   2024/2025
</t>
  </si>
  <si>
    <t xml:space="preserve">STUDIA II STOPNIA STACJONARNE  </t>
  </si>
  <si>
    <t>Klinika Kardiologii Inwazyjnej, Chorób Wewnętrznych z OIOK i Pracownią Hemodynamiki</t>
  </si>
  <si>
    <t xml:space="preserve">Praktyka zawodowa (do wyboru): Rentgenodiagnostyka klasyczna dorosłych, Rentgenodiagnostyka klasyczna pediatryczna, Tomografia Komputerowa dorosłych, Tomografia komputerowa dzieci, Magnetyczny Rezonans Jądrowy dorosłych,  Magnetyczny Rezonans Jądrowy dzieci, Radioterapia, Ultrasonografia   </t>
  </si>
  <si>
    <t>Technologie informacyjne</t>
  </si>
  <si>
    <t xml:space="preserve">Praktyka zawodowa (do wyboru): Rentgenodiagnostyka klasyczna dorosłych, Rentgenodiagnostyka klasyczna pediatryczna, Tomografia Komputerowa dorosłych, Tomografia komputerowa dzieci, Magnetyczny Rezonans Jądrowy dorosłych, Magnetyczny Rezonans Jądrowy dzieci, Radioterapia, Ultrasonografia   </t>
  </si>
  <si>
    <t xml:space="preserve">KIERUNEK STUDIÓW:  ELEKTRORADIOLOGIA                                            II ROK     MODUŁ I                   rok akademicki:   2025/2026      
</t>
  </si>
  <si>
    <t xml:space="preserve">KIERUNEK STUDIÓW:      ELEKTRORADIOLOGIA                                            II ROK     MODUŁ II                           rok akademicki: 2025/2026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</si>
</sst>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4" fillId="33" borderId="4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6" fillId="34" borderId="5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33" borderId="47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33" borderId="47" xfId="0" applyFont="1" applyFill="1" applyBorder="1" applyAlignment="1">
      <alignment vertical="center" wrapText="1"/>
    </xf>
    <xf numFmtId="0" fontId="4" fillId="33" borderId="60" xfId="0" applyFont="1" applyFill="1" applyBorder="1" applyAlignment="1">
      <alignment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33" borderId="48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35" borderId="6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3" xfId="51" applyFont="1" applyBorder="1" applyAlignment="1">
      <alignment horizontal="left" vertical="center" wrapText="1"/>
      <protection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35" borderId="7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7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0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33" borderId="48" xfId="0" applyFont="1" applyFill="1" applyBorder="1" applyAlignment="1">
      <alignment vertical="center"/>
    </xf>
    <xf numFmtId="0" fontId="3" fillId="33" borderId="44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3" fillId="37" borderId="7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6" fontId="2" fillId="36" borderId="17" xfId="0" applyNumberFormat="1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166" fontId="3" fillId="33" borderId="3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79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0" fillId="34" borderId="80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34" borderId="80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86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textRotation="90" wrapText="1"/>
    </xf>
    <xf numFmtId="0" fontId="10" fillId="34" borderId="74" xfId="0" applyFont="1" applyFill="1" applyBorder="1" applyAlignment="1">
      <alignment horizontal="center" vertical="center" textRotation="90" wrapText="1"/>
    </xf>
    <xf numFmtId="0" fontId="10" fillId="34" borderId="50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textRotation="90" wrapText="1"/>
    </xf>
    <xf numFmtId="0" fontId="4" fillId="33" borderId="74" xfId="0" applyFont="1" applyFill="1" applyBorder="1" applyAlignment="1">
      <alignment horizontal="center" vertical="center" textRotation="90" wrapText="1"/>
    </xf>
    <xf numFmtId="0" fontId="4" fillId="33" borderId="50" xfId="0" applyFont="1" applyFill="1" applyBorder="1" applyAlignment="1">
      <alignment horizontal="center" vertical="center" textRotation="90" wrapText="1"/>
    </xf>
    <xf numFmtId="0" fontId="4" fillId="33" borderId="59" xfId="0" applyFont="1" applyFill="1" applyBorder="1" applyAlignment="1">
      <alignment horizontal="left" vertical="center" wrapText="1"/>
    </xf>
    <xf numFmtId="0" fontId="4" fillId="33" borderId="80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6" fillId="33" borderId="59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5" fillId="34" borderId="80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9" fillId="33" borderId="80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8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textRotation="90" wrapText="1"/>
    </xf>
    <xf numFmtId="0" fontId="4" fillId="34" borderId="50" xfId="0" applyFont="1" applyFill="1" applyBorder="1" applyAlignment="1">
      <alignment horizontal="center" vertical="center" textRotation="90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86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6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2" fillId="37" borderId="64" xfId="0" applyFont="1" applyFill="1" applyBorder="1" applyAlignment="1">
      <alignment horizontal="center" vertical="center" wrapText="1"/>
    </xf>
    <xf numFmtId="0" fontId="2" fillId="37" borderId="58" xfId="0" applyFont="1" applyFill="1" applyBorder="1" applyAlignment="1">
      <alignment horizontal="center" vertical="center" wrapText="1"/>
    </xf>
    <xf numFmtId="0" fontId="2" fillId="37" borderId="67" xfId="0" applyFont="1" applyFill="1" applyBorder="1" applyAlignment="1">
      <alignment horizontal="center" vertical="center" wrapText="1"/>
    </xf>
    <xf numFmtId="0" fontId="2" fillId="37" borderId="84" xfId="0" applyFont="1" applyFill="1" applyBorder="1" applyAlignment="1">
      <alignment horizontal="center" vertical="center" wrapText="1"/>
    </xf>
    <xf numFmtId="0" fontId="2" fillId="37" borderId="76" xfId="0" applyFont="1" applyFill="1" applyBorder="1" applyAlignment="1">
      <alignment horizontal="center" vertical="center" wrapText="1"/>
    </xf>
    <xf numFmtId="0" fontId="2" fillId="36" borderId="84" xfId="0" applyFont="1" applyFill="1" applyBorder="1" applyAlignment="1">
      <alignment horizontal="left" vertical="center" wrapText="1"/>
    </xf>
    <xf numFmtId="0" fontId="2" fillId="36" borderId="76" xfId="0" applyFont="1" applyFill="1" applyBorder="1" applyAlignment="1">
      <alignment horizontal="left" vertical="center" wrapText="1"/>
    </xf>
    <xf numFmtId="0" fontId="2" fillId="33" borderId="8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3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4"/>
  <sheetViews>
    <sheetView tabSelected="1" zoomScalePageLayoutView="0" workbookViewId="0" topLeftCell="A1">
      <selection activeCell="A8" sqref="A8:AI38"/>
    </sheetView>
  </sheetViews>
  <sheetFormatPr defaultColWidth="9.00390625" defaultRowHeight="12.75"/>
  <cols>
    <col min="1" max="1" width="3.125" style="1" customWidth="1"/>
    <col min="2" max="2" width="40.625" style="1" customWidth="1"/>
    <col min="3" max="3" width="5.00390625" style="1" bestFit="1" customWidth="1"/>
    <col min="4" max="5" width="4.00390625" style="1" customWidth="1"/>
    <col min="6" max="6" width="5.00390625" style="1" bestFit="1" customWidth="1"/>
    <col min="7" max="7" width="4.125" style="1" bestFit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625" style="1" customWidth="1"/>
    <col min="14" max="15" width="6.125" style="1" customWidth="1"/>
    <col min="16" max="16" width="5.375" style="100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5.37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625" style="1" customWidth="1"/>
    <col min="28" max="28" width="3.375" style="1" bestFit="1" customWidth="1"/>
    <col min="29" max="32" width="3.875" style="1" customWidth="1"/>
    <col min="33" max="33" width="5.875" style="1" customWidth="1"/>
    <col min="34" max="34" width="7.625" style="1" customWidth="1"/>
    <col min="35" max="35" width="28.125" style="1" customWidth="1"/>
    <col min="36" max="16384" width="9.125" style="1" customWidth="1"/>
  </cols>
  <sheetData>
    <row r="1" spans="1:2" ht="12" customHeight="1" thickBot="1">
      <c r="A1" s="275"/>
      <c r="B1" s="275"/>
    </row>
    <row r="2" spans="1:35" ht="36.75" customHeight="1" thickBot="1">
      <c r="A2" s="342" t="s">
        <v>139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227"/>
    </row>
    <row r="3" spans="1:35" ht="22.5" customHeight="1" thickBot="1">
      <c r="A3" s="330" t="s">
        <v>138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127"/>
    </row>
    <row r="4" spans="1:35" ht="14.25" customHeight="1" thickBot="1">
      <c r="A4" s="307" t="s">
        <v>23</v>
      </c>
      <c r="B4" s="291" t="s">
        <v>24</v>
      </c>
      <c r="C4" s="312" t="s">
        <v>7</v>
      </c>
      <c r="D4" s="313"/>
      <c r="E4" s="313"/>
      <c r="F4" s="313"/>
      <c r="G4" s="313"/>
      <c r="H4" s="313"/>
      <c r="I4" s="313"/>
      <c r="J4" s="313"/>
      <c r="K4" s="313"/>
      <c r="L4" s="344"/>
      <c r="M4" s="323" t="s">
        <v>10</v>
      </c>
      <c r="N4" s="324"/>
      <c r="O4" s="320" t="s">
        <v>49</v>
      </c>
      <c r="P4" s="327" t="s">
        <v>48</v>
      </c>
      <c r="Q4" s="312" t="s">
        <v>1</v>
      </c>
      <c r="R4" s="313"/>
      <c r="S4" s="313"/>
      <c r="T4" s="313"/>
      <c r="U4" s="313"/>
      <c r="V4" s="314"/>
      <c r="W4" s="312" t="s">
        <v>0</v>
      </c>
      <c r="X4" s="313"/>
      <c r="Y4" s="313"/>
      <c r="Z4" s="313"/>
      <c r="AA4" s="313"/>
      <c r="AB4" s="314"/>
      <c r="AC4" s="312" t="s">
        <v>31</v>
      </c>
      <c r="AD4" s="313"/>
      <c r="AE4" s="313"/>
      <c r="AF4" s="313"/>
      <c r="AG4" s="313"/>
      <c r="AH4" s="314"/>
      <c r="AI4" s="307" t="s">
        <v>30</v>
      </c>
    </row>
    <row r="5" spans="1:35" ht="12.75" customHeight="1" thickBot="1">
      <c r="A5" s="308"/>
      <c r="B5" s="292"/>
      <c r="C5" s="334" t="s">
        <v>35</v>
      </c>
      <c r="D5" s="335"/>
      <c r="E5" s="335"/>
      <c r="F5" s="335"/>
      <c r="G5" s="335"/>
      <c r="H5" s="336"/>
      <c r="I5" s="334" t="s">
        <v>34</v>
      </c>
      <c r="J5" s="335"/>
      <c r="K5" s="335"/>
      <c r="L5" s="302"/>
      <c r="M5" s="325"/>
      <c r="N5" s="326"/>
      <c r="O5" s="321"/>
      <c r="P5" s="328"/>
      <c r="Q5" s="339"/>
      <c r="R5" s="340"/>
      <c r="S5" s="340"/>
      <c r="T5" s="340"/>
      <c r="U5" s="340"/>
      <c r="V5" s="341"/>
      <c r="W5" s="315"/>
      <c r="X5" s="316"/>
      <c r="Y5" s="316"/>
      <c r="Z5" s="316"/>
      <c r="AA5" s="316"/>
      <c r="AB5" s="317"/>
      <c r="AC5" s="315"/>
      <c r="AD5" s="316"/>
      <c r="AE5" s="316"/>
      <c r="AF5" s="316"/>
      <c r="AG5" s="316"/>
      <c r="AH5" s="317"/>
      <c r="AI5" s="308"/>
    </row>
    <row r="6" spans="1:35" ht="12.75" customHeight="1" thickBot="1">
      <c r="A6" s="308"/>
      <c r="B6" s="292"/>
      <c r="C6" s="334" t="s">
        <v>4</v>
      </c>
      <c r="D6" s="335"/>
      <c r="E6" s="302"/>
      <c r="F6" s="334" t="s">
        <v>5</v>
      </c>
      <c r="G6" s="335"/>
      <c r="H6" s="336"/>
      <c r="I6" s="318" t="s">
        <v>36</v>
      </c>
      <c r="J6" s="318" t="s">
        <v>14</v>
      </c>
      <c r="K6" s="318" t="s">
        <v>15</v>
      </c>
      <c r="L6" s="318" t="s">
        <v>41</v>
      </c>
      <c r="M6" s="305" t="s">
        <v>13</v>
      </c>
      <c r="N6" s="306"/>
      <c r="O6" s="321"/>
      <c r="P6" s="328"/>
      <c r="Q6" s="315"/>
      <c r="R6" s="316"/>
      <c r="S6" s="316"/>
      <c r="T6" s="316"/>
      <c r="U6" s="316"/>
      <c r="V6" s="317"/>
      <c r="W6" s="305" t="s">
        <v>29</v>
      </c>
      <c r="X6" s="306"/>
      <c r="Y6" s="306"/>
      <c r="Z6" s="306"/>
      <c r="AA6" s="306"/>
      <c r="AB6" s="311"/>
      <c r="AC6" s="305" t="s">
        <v>29</v>
      </c>
      <c r="AD6" s="306"/>
      <c r="AE6" s="306"/>
      <c r="AF6" s="306"/>
      <c r="AG6" s="306"/>
      <c r="AH6" s="311"/>
      <c r="AI6" s="309"/>
    </row>
    <row r="7" spans="1:35" ht="13.5" thickBot="1">
      <c r="A7" s="310"/>
      <c r="B7" s="293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319"/>
      <c r="J7" s="319"/>
      <c r="K7" s="319"/>
      <c r="L7" s="345"/>
      <c r="M7" s="32" t="s">
        <v>4</v>
      </c>
      <c r="N7" s="60" t="s">
        <v>5</v>
      </c>
      <c r="O7" s="322"/>
      <c r="P7" s="329"/>
      <c r="Q7" s="59" t="s">
        <v>2</v>
      </c>
      <c r="R7" s="61" t="s">
        <v>3</v>
      </c>
      <c r="S7" s="61" t="s">
        <v>11</v>
      </c>
      <c r="T7" s="61" t="s">
        <v>14</v>
      </c>
      <c r="U7" s="121" t="s">
        <v>27</v>
      </c>
      <c r="V7" s="12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120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310"/>
    </row>
    <row r="8" spans="1:35" ht="12.75">
      <c r="A8" s="263">
        <v>1</v>
      </c>
      <c r="B8" s="332" t="s">
        <v>119</v>
      </c>
      <c r="C8" s="267">
        <v>5</v>
      </c>
      <c r="D8" s="131"/>
      <c r="E8" s="132"/>
      <c r="F8" s="130"/>
      <c r="G8" s="133"/>
      <c r="H8" s="134"/>
      <c r="I8" s="269">
        <f>C8+F8</f>
        <v>5</v>
      </c>
      <c r="J8" s="271">
        <f>D8+G8</f>
        <v>0</v>
      </c>
      <c r="K8" s="273">
        <f>E8+H8</f>
        <v>0</v>
      </c>
      <c r="L8" s="263">
        <f>SUM(I8:K8)</f>
        <v>5</v>
      </c>
      <c r="M8" s="135"/>
      <c r="N8" s="297" t="s">
        <v>51</v>
      </c>
      <c r="O8" s="136">
        <f>SUM(Q8:T8)</f>
        <v>30</v>
      </c>
      <c r="P8" s="265">
        <f>SUM(Q8:V9)</f>
        <v>120</v>
      </c>
      <c r="Q8" s="234">
        <f>W8+AC8</f>
        <v>0</v>
      </c>
      <c r="R8" s="235">
        <f aca="true" t="shared" si="0" ref="R8:V25">X8+AD8</f>
        <v>0</v>
      </c>
      <c r="S8" s="235">
        <f>Y8+AE8</f>
        <v>30</v>
      </c>
      <c r="T8" s="235">
        <f t="shared" si="0"/>
        <v>0</v>
      </c>
      <c r="U8" s="235">
        <v>30</v>
      </c>
      <c r="V8" s="236">
        <f t="shared" si="0"/>
        <v>0</v>
      </c>
      <c r="W8" s="137"/>
      <c r="X8" s="138"/>
      <c r="Y8" s="138">
        <v>30</v>
      </c>
      <c r="Z8" s="138"/>
      <c r="AA8" s="139">
        <v>30</v>
      </c>
      <c r="AB8" s="140"/>
      <c r="AC8" s="141"/>
      <c r="AD8" s="142"/>
      <c r="AE8" s="142"/>
      <c r="AF8" s="138"/>
      <c r="AG8" s="139"/>
      <c r="AH8" s="143"/>
      <c r="AI8" s="144" t="s">
        <v>129</v>
      </c>
    </row>
    <row r="9" spans="1:35" ht="38.25">
      <c r="A9" s="264"/>
      <c r="B9" s="333"/>
      <c r="C9" s="268"/>
      <c r="D9" s="139"/>
      <c r="E9" s="146"/>
      <c r="F9" s="145"/>
      <c r="G9" s="147"/>
      <c r="H9" s="148"/>
      <c r="I9" s="270"/>
      <c r="J9" s="272"/>
      <c r="K9" s="274"/>
      <c r="L9" s="264"/>
      <c r="M9" s="150"/>
      <c r="N9" s="298"/>
      <c r="O9" s="210">
        <f>SUM(Q9:T9)</f>
        <v>30</v>
      </c>
      <c r="P9" s="266"/>
      <c r="Q9" s="237">
        <f aca="true" t="shared" si="1" ref="Q9:Q35">W9+AC9</f>
        <v>0</v>
      </c>
      <c r="R9" s="237">
        <f t="shared" si="0"/>
        <v>0</v>
      </c>
      <c r="S9" s="237">
        <f t="shared" si="0"/>
        <v>30</v>
      </c>
      <c r="T9" s="237">
        <f t="shared" si="0"/>
        <v>0</v>
      </c>
      <c r="U9" s="237">
        <v>30</v>
      </c>
      <c r="V9" s="233">
        <f t="shared" si="0"/>
        <v>0</v>
      </c>
      <c r="W9" s="153"/>
      <c r="X9" s="139"/>
      <c r="Y9" s="139"/>
      <c r="Z9" s="139"/>
      <c r="AA9" s="125"/>
      <c r="AB9" s="148"/>
      <c r="AC9" s="147"/>
      <c r="AD9" s="146"/>
      <c r="AE9" s="146">
        <v>30</v>
      </c>
      <c r="AF9" s="139"/>
      <c r="AG9" s="125">
        <v>30</v>
      </c>
      <c r="AH9" s="143"/>
      <c r="AI9" s="154" t="s">
        <v>52</v>
      </c>
    </row>
    <row r="10" spans="1:35" ht="12.75">
      <c r="A10" s="155">
        <v>2</v>
      </c>
      <c r="B10" s="156" t="s">
        <v>53</v>
      </c>
      <c r="C10" s="157">
        <v>1</v>
      </c>
      <c r="D10" s="158">
        <v>1</v>
      </c>
      <c r="E10" s="159"/>
      <c r="F10" s="157"/>
      <c r="G10" s="160"/>
      <c r="H10" s="161"/>
      <c r="I10" s="162">
        <f aca="true" t="shared" si="2" ref="I10:K27">C10+F10</f>
        <v>1</v>
      </c>
      <c r="J10" s="163">
        <v>1</v>
      </c>
      <c r="K10" s="164">
        <f>E10+H10</f>
        <v>0</v>
      </c>
      <c r="L10" s="165">
        <v>2</v>
      </c>
      <c r="M10" s="166" t="s">
        <v>51</v>
      </c>
      <c r="N10" s="167"/>
      <c r="O10" s="211">
        <f>P10-U10-V10</f>
        <v>40</v>
      </c>
      <c r="P10" s="212">
        <f>SUM(Q10:V10)</f>
        <v>65</v>
      </c>
      <c r="Q10" s="238">
        <f t="shared" si="1"/>
        <v>20</v>
      </c>
      <c r="R10" s="238">
        <f t="shared" si="0"/>
        <v>0</v>
      </c>
      <c r="S10" s="238">
        <f t="shared" si="0"/>
        <v>0</v>
      </c>
      <c r="T10" s="238">
        <f t="shared" si="0"/>
        <v>20</v>
      </c>
      <c r="U10" s="238">
        <f t="shared" si="0"/>
        <v>25</v>
      </c>
      <c r="V10" s="239">
        <f t="shared" si="0"/>
        <v>0</v>
      </c>
      <c r="W10" s="168">
        <v>20</v>
      </c>
      <c r="X10" s="158"/>
      <c r="Y10" s="158"/>
      <c r="Z10" s="158">
        <v>20</v>
      </c>
      <c r="AA10" s="158">
        <v>25</v>
      </c>
      <c r="AB10" s="161"/>
      <c r="AC10" s="168"/>
      <c r="AD10" s="159"/>
      <c r="AE10" s="159"/>
      <c r="AF10" s="158"/>
      <c r="AG10" s="158"/>
      <c r="AH10" s="169"/>
      <c r="AI10" s="154" t="s">
        <v>130</v>
      </c>
    </row>
    <row r="11" spans="1:35" ht="38.25">
      <c r="A11" s="155">
        <v>3</v>
      </c>
      <c r="B11" s="154" t="s">
        <v>118</v>
      </c>
      <c r="C11" s="170">
        <v>3</v>
      </c>
      <c r="D11" s="125"/>
      <c r="E11" s="171"/>
      <c r="F11" s="170"/>
      <c r="G11" s="172"/>
      <c r="H11" s="126"/>
      <c r="I11" s="173">
        <f t="shared" si="2"/>
        <v>3</v>
      </c>
      <c r="J11" s="174">
        <f t="shared" si="2"/>
        <v>0</v>
      </c>
      <c r="K11" s="149">
        <f t="shared" si="2"/>
        <v>0</v>
      </c>
      <c r="L11" s="232">
        <f aca="true" t="shared" si="3" ref="L11:L34">SUM(I11:K11)</f>
        <v>3</v>
      </c>
      <c r="M11" s="151" t="s">
        <v>51</v>
      </c>
      <c r="N11" s="178"/>
      <c r="O11" s="211">
        <f aca="true" t="shared" si="4" ref="O11:O35">P11-U11-V11</f>
        <v>30</v>
      </c>
      <c r="P11" s="212">
        <f aca="true" t="shared" si="5" ref="P11:P35">SUM(Q11:V11)</f>
        <v>75</v>
      </c>
      <c r="Q11" s="238">
        <f t="shared" si="1"/>
        <v>0</v>
      </c>
      <c r="R11" s="238">
        <f t="shared" si="0"/>
        <v>0</v>
      </c>
      <c r="S11" s="238">
        <f t="shared" si="0"/>
        <v>30</v>
      </c>
      <c r="T11" s="238">
        <f t="shared" si="0"/>
        <v>0</v>
      </c>
      <c r="U11" s="238">
        <f t="shared" si="0"/>
        <v>45</v>
      </c>
      <c r="V11" s="239">
        <f t="shared" si="0"/>
        <v>0</v>
      </c>
      <c r="W11" s="124"/>
      <c r="X11" s="125"/>
      <c r="Y11" s="125">
        <v>30</v>
      </c>
      <c r="Z11" s="125"/>
      <c r="AA11" s="125">
        <v>45</v>
      </c>
      <c r="AB11" s="126"/>
      <c r="AC11" s="172"/>
      <c r="AD11" s="171"/>
      <c r="AE11" s="171"/>
      <c r="AF11" s="125"/>
      <c r="AG11" s="125"/>
      <c r="AH11" s="143"/>
      <c r="AI11" s="154" t="s">
        <v>130</v>
      </c>
    </row>
    <row r="12" spans="1:35" ht="38.25">
      <c r="A12" s="155">
        <v>4</v>
      </c>
      <c r="B12" s="156" t="s">
        <v>122</v>
      </c>
      <c r="C12" s="170">
        <v>3</v>
      </c>
      <c r="D12" s="125"/>
      <c r="E12" s="171"/>
      <c r="F12" s="170"/>
      <c r="G12" s="172"/>
      <c r="H12" s="126"/>
      <c r="I12" s="173">
        <f t="shared" si="2"/>
        <v>3</v>
      </c>
      <c r="J12" s="174">
        <f t="shared" si="2"/>
        <v>0</v>
      </c>
      <c r="K12" s="149">
        <f t="shared" si="2"/>
        <v>0</v>
      </c>
      <c r="L12" s="155">
        <f t="shared" si="3"/>
        <v>3</v>
      </c>
      <c r="M12" s="177" t="s">
        <v>51</v>
      </c>
      <c r="N12" s="175"/>
      <c r="O12" s="211">
        <f t="shared" si="4"/>
        <v>55</v>
      </c>
      <c r="P12" s="212">
        <f t="shared" si="5"/>
        <v>90</v>
      </c>
      <c r="Q12" s="238">
        <f t="shared" si="1"/>
        <v>55</v>
      </c>
      <c r="R12" s="238">
        <f t="shared" si="0"/>
        <v>0</v>
      </c>
      <c r="S12" s="238">
        <f t="shared" si="0"/>
        <v>0</v>
      </c>
      <c r="T12" s="238">
        <f t="shared" si="0"/>
        <v>0</v>
      </c>
      <c r="U12" s="238">
        <f t="shared" si="0"/>
        <v>35</v>
      </c>
      <c r="V12" s="239">
        <f t="shared" si="0"/>
        <v>0</v>
      </c>
      <c r="W12" s="124">
        <v>55</v>
      </c>
      <c r="X12" s="125"/>
      <c r="Y12" s="125"/>
      <c r="Z12" s="125"/>
      <c r="AA12" s="125">
        <v>35</v>
      </c>
      <c r="AB12" s="126"/>
      <c r="AC12" s="124"/>
      <c r="AD12" s="171"/>
      <c r="AE12" s="171"/>
      <c r="AF12" s="125"/>
      <c r="AG12" s="125"/>
      <c r="AH12" s="169"/>
      <c r="AI12" s="154" t="s">
        <v>54</v>
      </c>
    </row>
    <row r="13" spans="1:35" ht="25.5">
      <c r="A13" s="155">
        <v>5</v>
      </c>
      <c r="B13" s="156" t="s">
        <v>121</v>
      </c>
      <c r="C13" s="157"/>
      <c r="D13" s="158"/>
      <c r="E13" s="159"/>
      <c r="F13" s="157">
        <v>1.5</v>
      </c>
      <c r="G13" s="250">
        <v>1.5</v>
      </c>
      <c r="H13" s="161"/>
      <c r="I13" s="173">
        <v>1.5</v>
      </c>
      <c r="J13" s="174">
        <v>1.5</v>
      </c>
      <c r="K13" s="149">
        <f t="shared" si="2"/>
        <v>0</v>
      </c>
      <c r="L13" s="155">
        <f>SUM(I13:K13)</f>
        <v>3</v>
      </c>
      <c r="M13" s="177"/>
      <c r="N13" s="175" t="s">
        <v>51</v>
      </c>
      <c r="O13" s="211">
        <f t="shared" si="4"/>
        <v>40</v>
      </c>
      <c r="P13" s="212">
        <f t="shared" si="5"/>
        <v>75</v>
      </c>
      <c r="Q13" s="238">
        <f t="shared" si="1"/>
        <v>20</v>
      </c>
      <c r="R13" s="238">
        <f t="shared" si="0"/>
        <v>0</v>
      </c>
      <c r="S13" s="238">
        <f t="shared" si="0"/>
        <v>0</v>
      </c>
      <c r="T13" s="238">
        <f t="shared" si="0"/>
        <v>20</v>
      </c>
      <c r="U13" s="238">
        <f t="shared" si="0"/>
        <v>35</v>
      </c>
      <c r="V13" s="239">
        <f t="shared" si="0"/>
        <v>0</v>
      </c>
      <c r="W13" s="124"/>
      <c r="X13" s="125"/>
      <c r="Y13" s="125"/>
      <c r="Z13" s="125"/>
      <c r="AA13" s="125"/>
      <c r="AB13" s="126"/>
      <c r="AC13" s="124">
        <v>20</v>
      </c>
      <c r="AD13" s="171"/>
      <c r="AE13" s="171"/>
      <c r="AF13" s="125">
        <v>20</v>
      </c>
      <c r="AG13" s="125">
        <v>35</v>
      </c>
      <c r="AH13" s="143"/>
      <c r="AI13" s="154" t="s">
        <v>130</v>
      </c>
    </row>
    <row r="14" spans="1:35" ht="25.5">
      <c r="A14" s="155">
        <v>6</v>
      </c>
      <c r="B14" s="154" t="s">
        <v>111</v>
      </c>
      <c r="C14" s="170"/>
      <c r="D14" s="125"/>
      <c r="E14" s="171"/>
      <c r="F14" s="157">
        <v>2</v>
      </c>
      <c r="G14" s="160">
        <v>1</v>
      </c>
      <c r="H14" s="126"/>
      <c r="I14" s="173">
        <f t="shared" si="2"/>
        <v>2</v>
      </c>
      <c r="J14" s="174">
        <v>1</v>
      </c>
      <c r="K14" s="149">
        <f t="shared" si="2"/>
        <v>0</v>
      </c>
      <c r="L14" s="155">
        <v>3</v>
      </c>
      <c r="M14" s="177"/>
      <c r="N14" s="175" t="s">
        <v>51</v>
      </c>
      <c r="O14" s="211">
        <f t="shared" si="4"/>
        <v>55</v>
      </c>
      <c r="P14" s="212">
        <f t="shared" si="5"/>
        <v>75</v>
      </c>
      <c r="Q14" s="238">
        <f t="shared" si="1"/>
        <v>35</v>
      </c>
      <c r="R14" s="238">
        <f t="shared" si="0"/>
        <v>0</v>
      </c>
      <c r="S14" s="238">
        <f t="shared" si="0"/>
        <v>0</v>
      </c>
      <c r="T14" s="238">
        <f t="shared" si="0"/>
        <v>20</v>
      </c>
      <c r="U14" s="238">
        <f t="shared" si="0"/>
        <v>20</v>
      </c>
      <c r="V14" s="239">
        <f t="shared" si="0"/>
        <v>0</v>
      </c>
      <c r="W14" s="124"/>
      <c r="X14" s="125"/>
      <c r="Y14" s="125"/>
      <c r="Z14" s="125"/>
      <c r="AA14" s="125"/>
      <c r="AB14" s="126"/>
      <c r="AC14" s="124">
        <v>35</v>
      </c>
      <c r="AD14" s="171"/>
      <c r="AE14" s="171"/>
      <c r="AF14" s="125">
        <v>20</v>
      </c>
      <c r="AG14" s="125">
        <v>20</v>
      </c>
      <c r="AH14" s="143"/>
      <c r="AI14" s="154" t="s">
        <v>130</v>
      </c>
    </row>
    <row r="15" spans="1:35" ht="51">
      <c r="A15" s="155">
        <v>7</v>
      </c>
      <c r="B15" s="176" t="s">
        <v>113</v>
      </c>
      <c r="C15" s="157">
        <v>1</v>
      </c>
      <c r="D15" s="158">
        <v>2.5</v>
      </c>
      <c r="E15" s="161"/>
      <c r="F15" s="157"/>
      <c r="G15" s="158"/>
      <c r="H15" s="161"/>
      <c r="I15" s="162">
        <v>1</v>
      </c>
      <c r="J15" s="163">
        <v>2.5</v>
      </c>
      <c r="K15" s="251">
        <v>0</v>
      </c>
      <c r="L15" s="165">
        <v>3.5</v>
      </c>
      <c r="M15" s="166" t="s">
        <v>51</v>
      </c>
      <c r="N15" s="252"/>
      <c r="O15" s="211">
        <f t="shared" si="4"/>
        <v>45</v>
      </c>
      <c r="P15" s="212">
        <f t="shared" si="5"/>
        <v>75</v>
      </c>
      <c r="Q15" s="238">
        <f t="shared" si="1"/>
        <v>15</v>
      </c>
      <c r="R15" s="238">
        <f t="shared" si="0"/>
        <v>0</v>
      </c>
      <c r="S15" s="238">
        <f t="shared" si="0"/>
        <v>0</v>
      </c>
      <c r="T15" s="238">
        <f t="shared" si="0"/>
        <v>30</v>
      </c>
      <c r="U15" s="238">
        <v>30</v>
      </c>
      <c r="V15" s="239">
        <f t="shared" si="0"/>
        <v>0</v>
      </c>
      <c r="W15" s="168">
        <v>15</v>
      </c>
      <c r="X15" s="158"/>
      <c r="Y15" s="158"/>
      <c r="Z15" s="158">
        <v>30</v>
      </c>
      <c r="AA15" s="158">
        <v>30</v>
      </c>
      <c r="AB15" s="161"/>
      <c r="AC15" s="168"/>
      <c r="AD15" s="158"/>
      <c r="AE15" s="158"/>
      <c r="AF15" s="158"/>
      <c r="AG15" s="158"/>
      <c r="AH15" s="169"/>
      <c r="AI15" s="154" t="s">
        <v>137</v>
      </c>
    </row>
    <row r="16" spans="1:35" ht="25.5">
      <c r="A16" s="155">
        <v>8</v>
      </c>
      <c r="B16" s="154" t="s">
        <v>55</v>
      </c>
      <c r="C16" s="124">
        <v>1</v>
      </c>
      <c r="D16" s="125"/>
      <c r="E16" s="171"/>
      <c r="F16" s="170"/>
      <c r="G16" s="172"/>
      <c r="H16" s="171"/>
      <c r="I16" s="173">
        <f t="shared" si="2"/>
        <v>1</v>
      </c>
      <c r="J16" s="174">
        <f t="shared" si="2"/>
        <v>0</v>
      </c>
      <c r="K16" s="149">
        <f t="shared" si="2"/>
        <v>0</v>
      </c>
      <c r="L16" s="155">
        <f t="shared" si="3"/>
        <v>1</v>
      </c>
      <c r="M16" s="177" t="s">
        <v>56</v>
      </c>
      <c r="N16" s="178"/>
      <c r="O16" s="211">
        <f t="shared" si="4"/>
        <v>20</v>
      </c>
      <c r="P16" s="212">
        <f t="shared" si="5"/>
        <v>35</v>
      </c>
      <c r="Q16" s="238">
        <f t="shared" si="1"/>
        <v>20</v>
      </c>
      <c r="R16" s="238">
        <f t="shared" si="0"/>
        <v>0</v>
      </c>
      <c r="S16" s="238">
        <f t="shared" si="0"/>
        <v>0</v>
      </c>
      <c r="T16" s="238">
        <f t="shared" si="0"/>
        <v>0</v>
      </c>
      <c r="U16" s="238">
        <f t="shared" si="0"/>
        <v>15</v>
      </c>
      <c r="V16" s="239">
        <f t="shared" si="0"/>
        <v>0</v>
      </c>
      <c r="W16" s="124">
        <v>20</v>
      </c>
      <c r="X16" s="125"/>
      <c r="Y16" s="125"/>
      <c r="Z16" s="125"/>
      <c r="AA16" s="125">
        <v>15</v>
      </c>
      <c r="AB16" s="126"/>
      <c r="AC16" s="124"/>
      <c r="AD16" s="171"/>
      <c r="AE16" s="171"/>
      <c r="AF16" s="125"/>
      <c r="AG16" s="125"/>
      <c r="AH16" s="179"/>
      <c r="AI16" s="179" t="s">
        <v>57</v>
      </c>
    </row>
    <row r="17" spans="1:35" ht="38.25">
      <c r="A17" s="155">
        <v>9</v>
      </c>
      <c r="B17" s="154" t="s">
        <v>112</v>
      </c>
      <c r="C17" s="124"/>
      <c r="D17" s="125"/>
      <c r="E17" s="171"/>
      <c r="F17" s="170">
        <v>2</v>
      </c>
      <c r="G17" s="172"/>
      <c r="H17" s="171"/>
      <c r="I17" s="173">
        <f t="shared" si="2"/>
        <v>2</v>
      </c>
      <c r="J17" s="174">
        <f t="shared" si="2"/>
        <v>0</v>
      </c>
      <c r="K17" s="149">
        <f t="shared" si="2"/>
        <v>0</v>
      </c>
      <c r="L17" s="155">
        <f t="shared" si="3"/>
        <v>2</v>
      </c>
      <c r="M17" s="177"/>
      <c r="N17" s="178" t="s">
        <v>56</v>
      </c>
      <c r="O17" s="211">
        <f t="shared" si="4"/>
        <v>20</v>
      </c>
      <c r="P17" s="212">
        <f t="shared" si="5"/>
        <v>40</v>
      </c>
      <c r="Q17" s="238">
        <f t="shared" si="1"/>
        <v>20</v>
      </c>
      <c r="R17" s="238">
        <f t="shared" si="0"/>
        <v>0</v>
      </c>
      <c r="S17" s="238">
        <f t="shared" si="0"/>
        <v>0</v>
      </c>
      <c r="T17" s="238">
        <f t="shared" si="0"/>
        <v>0</v>
      </c>
      <c r="U17" s="238">
        <f t="shared" si="0"/>
        <v>20</v>
      </c>
      <c r="V17" s="239">
        <f t="shared" si="0"/>
        <v>0</v>
      </c>
      <c r="W17" s="124"/>
      <c r="X17" s="125"/>
      <c r="Y17" s="125"/>
      <c r="Z17" s="125"/>
      <c r="AA17" s="125"/>
      <c r="AB17" s="126"/>
      <c r="AC17" s="124">
        <v>20</v>
      </c>
      <c r="AD17" s="125"/>
      <c r="AE17" s="125"/>
      <c r="AF17" s="125"/>
      <c r="AG17" s="125">
        <v>20</v>
      </c>
      <c r="AH17" s="143"/>
      <c r="AI17" s="154" t="s">
        <v>58</v>
      </c>
    </row>
    <row r="18" spans="1:35" ht="25.5">
      <c r="A18" s="155">
        <v>10</v>
      </c>
      <c r="B18" s="154" t="s">
        <v>116</v>
      </c>
      <c r="C18" s="124">
        <v>2</v>
      </c>
      <c r="D18" s="125"/>
      <c r="E18" s="171"/>
      <c r="F18" s="170"/>
      <c r="G18" s="172"/>
      <c r="H18" s="171"/>
      <c r="I18" s="173">
        <f t="shared" si="2"/>
        <v>2</v>
      </c>
      <c r="J18" s="174">
        <f t="shared" si="2"/>
        <v>0</v>
      </c>
      <c r="K18" s="149">
        <f t="shared" si="2"/>
        <v>0</v>
      </c>
      <c r="L18" s="155">
        <f t="shared" si="3"/>
        <v>2</v>
      </c>
      <c r="M18" s="177" t="s">
        <v>56</v>
      </c>
      <c r="N18" s="178"/>
      <c r="O18" s="211">
        <f t="shared" si="4"/>
        <v>30</v>
      </c>
      <c r="P18" s="212">
        <f t="shared" si="5"/>
        <v>60</v>
      </c>
      <c r="Q18" s="238">
        <f t="shared" si="1"/>
        <v>10</v>
      </c>
      <c r="R18" s="238">
        <f t="shared" si="0"/>
        <v>20</v>
      </c>
      <c r="S18" s="238">
        <f t="shared" si="0"/>
        <v>0</v>
      </c>
      <c r="T18" s="238">
        <f t="shared" si="0"/>
        <v>0</v>
      </c>
      <c r="U18" s="238">
        <f t="shared" si="0"/>
        <v>30</v>
      </c>
      <c r="V18" s="239">
        <f t="shared" si="0"/>
        <v>0</v>
      </c>
      <c r="W18" s="124">
        <v>10</v>
      </c>
      <c r="X18" s="125">
        <v>20</v>
      </c>
      <c r="Y18" s="125"/>
      <c r="Z18" s="125"/>
      <c r="AA18" s="125">
        <v>30</v>
      </c>
      <c r="AB18" s="126"/>
      <c r="AC18" s="124"/>
      <c r="AD18" s="125"/>
      <c r="AE18" s="125"/>
      <c r="AF18" s="125"/>
      <c r="AG18" s="125"/>
      <c r="AH18" s="143"/>
      <c r="AI18" s="154" t="s">
        <v>59</v>
      </c>
    </row>
    <row r="19" spans="1:35" ht="38.25">
      <c r="A19" s="155">
        <v>11</v>
      </c>
      <c r="B19" s="154" t="s">
        <v>117</v>
      </c>
      <c r="C19" s="124">
        <v>1</v>
      </c>
      <c r="D19" s="125"/>
      <c r="E19" s="171"/>
      <c r="F19" s="170"/>
      <c r="G19" s="172"/>
      <c r="H19" s="171"/>
      <c r="I19" s="173">
        <f t="shared" si="2"/>
        <v>1</v>
      </c>
      <c r="J19" s="174">
        <f t="shared" si="2"/>
        <v>0</v>
      </c>
      <c r="K19" s="149">
        <f t="shared" si="2"/>
        <v>0</v>
      </c>
      <c r="L19" s="155">
        <f t="shared" si="3"/>
        <v>1</v>
      </c>
      <c r="M19" s="177" t="s">
        <v>56</v>
      </c>
      <c r="N19" s="178"/>
      <c r="O19" s="211">
        <f t="shared" si="4"/>
        <v>15</v>
      </c>
      <c r="P19" s="212">
        <f t="shared" si="5"/>
        <v>30</v>
      </c>
      <c r="Q19" s="238">
        <f t="shared" si="1"/>
        <v>0</v>
      </c>
      <c r="R19" s="238">
        <f t="shared" si="0"/>
        <v>0</v>
      </c>
      <c r="S19" s="238">
        <f t="shared" si="0"/>
        <v>15</v>
      </c>
      <c r="T19" s="238">
        <f t="shared" si="0"/>
        <v>0</v>
      </c>
      <c r="U19" s="238">
        <f t="shared" si="0"/>
        <v>15</v>
      </c>
      <c r="V19" s="239">
        <f t="shared" si="0"/>
        <v>0</v>
      </c>
      <c r="W19" s="124"/>
      <c r="X19" s="125"/>
      <c r="Y19" s="125">
        <v>15</v>
      </c>
      <c r="Z19" s="125"/>
      <c r="AA19" s="125">
        <v>15</v>
      </c>
      <c r="AB19" s="126"/>
      <c r="AC19" s="124"/>
      <c r="AD19" s="125"/>
      <c r="AE19" s="125"/>
      <c r="AF19" s="125"/>
      <c r="AG19" s="125"/>
      <c r="AH19" s="143"/>
      <c r="AI19" s="143" t="s">
        <v>98</v>
      </c>
    </row>
    <row r="20" spans="1:35" ht="12.75">
      <c r="A20" s="155">
        <v>12</v>
      </c>
      <c r="B20" s="154" t="s">
        <v>60</v>
      </c>
      <c r="C20" s="124">
        <v>2</v>
      </c>
      <c r="D20" s="125"/>
      <c r="E20" s="171"/>
      <c r="F20" s="170"/>
      <c r="G20" s="172"/>
      <c r="H20" s="171"/>
      <c r="I20" s="173">
        <f t="shared" si="2"/>
        <v>2</v>
      </c>
      <c r="J20" s="174">
        <f t="shared" si="2"/>
        <v>0</v>
      </c>
      <c r="K20" s="149">
        <f t="shared" si="2"/>
        <v>0</v>
      </c>
      <c r="L20" s="155">
        <f t="shared" si="3"/>
        <v>2</v>
      </c>
      <c r="M20" s="177" t="s">
        <v>56</v>
      </c>
      <c r="N20" s="178"/>
      <c r="O20" s="211">
        <f t="shared" si="4"/>
        <v>25</v>
      </c>
      <c r="P20" s="212">
        <f t="shared" si="5"/>
        <v>50</v>
      </c>
      <c r="Q20" s="238">
        <f t="shared" si="1"/>
        <v>20</v>
      </c>
      <c r="R20" s="238">
        <f t="shared" si="0"/>
        <v>0</v>
      </c>
      <c r="S20" s="238">
        <f t="shared" si="0"/>
        <v>5</v>
      </c>
      <c r="T20" s="238">
        <f t="shared" si="0"/>
        <v>0</v>
      </c>
      <c r="U20" s="238">
        <f t="shared" si="0"/>
        <v>25</v>
      </c>
      <c r="V20" s="239">
        <f t="shared" si="0"/>
        <v>0</v>
      </c>
      <c r="W20" s="124">
        <v>20</v>
      </c>
      <c r="X20" s="125"/>
      <c r="Y20" s="125">
        <v>5</v>
      </c>
      <c r="Z20" s="125"/>
      <c r="AA20" s="125">
        <v>25</v>
      </c>
      <c r="AB20" s="126"/>
      <c r="AC20" s="124"/>
      <c r="AD20" s="125"/>
      <c r="AE20" s="125"/>
      <c r="AF20" s="125"/>
      <c r="AG20" s="125"/>
      <c r="AH20" s="143"/>
      <c r="AI20" s="143" t="s">
        <v>98</v>
      </c>
    </row>
    <row r="21" spans="1:35" ht="25.5">
      <c r="A21" s="155">
        <v>13</v>
      </c>
      <c r="B21" s="154" t="s">
        <v>142</v>
      </c>
      <c r="C21" s="124">
        <v>1.5</v>
      </c>
      <c r="D21" s="125"/>
      <c r="E21" s="171"/>
      <c r="F21" s="170"/>
      <c r="G21" s="172"/>
      <c r="H21" s="171"/>
      <c r="I21" s="173">
        <f t="shared" si="2"/>
        <v>1.5</v>
      </c>
      <c r="J21" s="174">
        <v>0</v>
      </c>
      <c r="K21" s="149">
        <v>0</v>
      </c>
      <c r="L21" s="155">
        <v>1.5</v>
      </c>
      <c r="M21" s="177" t="s">
        <v>56</v>
      </c>
      <c r="N21" s="178"/>
      <c r="O21" s="211">
        <v>30</v>
      </c>
      <c r="P21" s="212">
        <v>45</v>
      </c>
      <c r="Q21" s="238">
        <v>0</v>
      </c>
      <c r="R21" s="238">
        <v>0</v>
      </c>
      <c r="S21" s="238">
        <v>30</v>
      </c>
      <c r="T21" s="238">
        <v>0</v>
      </c>
      <c r="U21" s="238">
        <v>15</v>
      </c>
      <c r="V21" s="239">
        <v>0</v>
      </c>
      <c r="W21" s="124"/>
      <c r="X21" s="125"/>
      <c r="Y21" s="125">
        <v>30</v>
      </c>
      <c r="Z21" s="125"/>
      <c r="AA21" s="125">
        <v>15</v>
      </c>
      <c r="AB21" s="126"/>
      <c r="AC21" s="124"/>
      <c r="AD21" s="125"/>
      <c r="AE21" s="125"/>
      <c r="AF21" s="125"/>
      <c r="AG21" s="125"/>
      <c r="AH21" s="143"/>
      <c r="AI21" s="143" t="s">
        <v>131</v>
      </c>
    </row>
    <row r="22" spans="1:35" ht="25.5">
      <c r="A22" s="155">
        <v>14</v>
      </c>
      <c r="B22" s="154" t="s">
        <v>61</v>
      </c>
      <c r="C22" s="124"/>
      <c r="D22" s="125"/>
      <c r="E22" s="171"/>
      <c r="F22" s="170">
        <v>3</v>
      </c>
      <c r="G22" s="172"/>
      <c r="H22" s="171"/>
      <c r="I22" s="173">
        <f t="shared" si="2"/>
        <v>3</v>
      </c>
      <c r="J22" s="174">
        <f t="shared" si="2"/>
        <v>0</v>
      </c>
      <c r="K22" s="149">
        <f t="shared" si="2"/>
        <v>0</v>
      </c>
      <c r="L22" s="155">
        <f t="shared" si="3"/>
        <v>3</v>
      </c>
      <c r="M22" s="180"/>
      <c r="N22" s="177" t="s">
        <v>56</v>
      </c>
      <c r="O22" s="211">
        <f t="shared" si="4"/>
        <v>45</v>
      </c>
      <c r="P22" s="212">
        <f t="shared" si="5"/>
        <v>75</v>
      </c>
      <c r="Q22" s="238">
        <f t="shared" si="1"/>
        <v>15</v>
      </c>
      <c r="R22" s="238">
        <f t="shared" si="0"/>
        <v>0</v>
      </c>
      <c r="S22" s="238">
        <f t="shared" si="0"/>
        <v>30</v>
      </c>
      <c r="T22" s="238">
        <f t="shared" si="0"/>
        <v>0</v>
      </c>
      <c r="U22" s="238">
        <f t="shared" si="0"/>
        <v>30</v>
      </c>
      <c r="V22" s="239">
        <f t="shared" si="0"/>
        <v>0</v>
      </c>
      <c r="W22" s="124"/>
      <c r="X22" s="125"/>
      <c r="Y22" s="125"/>
      <c r="Z22" s="125"/>
      <c r="AA22" s="125"/>
      <c r="AB22" s="126"/>
      <c r="AC22" s="124">
        <v>15</v>
      </c>
      <c r="AD22" s="125"/>
      <c r="AE22" s="125">
        <v>30</v>
      </c>
      <c r="AF22" s="125"/>
      <c r="AG22" s="125">
        <v>30</v>
      </c>
      <c r="AH22" s="143"/>
      <c r="AI22" s="154" t="s">
        <v>131</v>
      </c>
    </row>
    <row r="23" spans="1:35" ht="12.75">
      <c r="A23" s="155">
        <v>15</v>
      </c>
      <c r="B23" s="154" t="s">
        <v>99</v>
      </c>
      <c r="C23" s="124">
        <v>2</v>
      </c>
      <c r="D23" s="125"/>
      <c r="E23" s="171"/>
      <c r="F23" s="170">
        <v>2</v>
      </c>
      <c r="G23" s="172"/>
      <c r="H23" s="171"/>
      <c r="I23" s="173">
        <f t="shared" si="2"/>
        <v>4</v>
      </c>
      <c r="J23" s="174">
        <f t="shared" si="2"/>
        <v>0</v>
      </c>
      <c r="K23" s="149">
        <f t="shared" si="2"/>
        <v>0</v>
      </c>
      <c r="L23" s="155">
        <f t="shared" si="3"/>
        <v>4</v>
      </c>
      <c r="M23" s="177"/>
      <c r="N23" s="178" t="s">
        <v>56</v>
      </c>
      <c r="O23" s="211">
        <f t="shared" si="4"/>
        <v>60</v>
      </c>
      <c r="P23" s="212">
        <f t="shared" si="5"/>
        <v>120</v>
      </c>
      <c r="Q23" s="238">
        <f t="shared" si="1"/>
        <v>0</v>
      </c>
      <c r="R23" s="238">
        <f t="shared" si="0"/>
        <v>0</v>
      </c>
      <c r="S23" s="238">
        <f t="shared" si="0"/>
        <v>60</v>
      </c>
      <c r="T23" s="238">
        <f t="shared" si="0"/>
        <v>0</v>
      </c>
      <c r="U23" s="238">
        <f t="shared" si="0"/>
        <v>60</v>
      </c>
      <c r="V23" s="239">
        <f t="shared" si="0"/>
        <v>0</v>
      </c>
      <c r="W23" s="124"/>
      <c r="X23" s="125"/>
      <c r="Y23" s="125">
        <v>30</v>
      </c>
      <c r="Z23" s="125"/>
      <c r="AA23" s="125">
        <v>30</v>
      </c>
      <c r="AB23" s="126"/>
      <c r="AC23" s="124"/>
      <c r="AD23" s="124"/>
      <c r="AE23" s="124">
        <v>30</v>
      </c>
      <c r="AF23" s="125"/>
      <c r="AG23" s="125">
        <v>30</v>
      </c>
      <c r="AH23" s="143"/>
      <c r="AI23" s="154" t="s">
        <v>62</v>
      </c>
    </row>
    <row r="24" spans="1:35" ht="38.25">
      <c r="A24" s="155">
        <v>16</v>
      </c>
      <c r="B24" s="154" t="s">
        <v>114</v>
      </c>
      <c r="C24" s="124">
        <v>1</v>
      </c>
      <c r="D24" s="125">
        <v>1</v>
      </c>
      <c r="E24" s="171"/>
      <c r="F24" s="170"/>
      <c r="G24" s="172"/>
      <c r="H24" s="171"/>
      <c r="I24" s="173">
        <v>1</v>
      </c>
      <c r="J24" s="174">
        <v>1</v>
      </c>
      <c r="K24" s="149">
        <v>0</v>
      </c>
      <c r="L24" s="155">
        <v>2</v>
      </c>
      <c r="M24" s="177" t="s">
        <v>56</v>
      </c>
      <c r="N24" s="178"/>
      <c r="O24" s="211">
        <v>25</v>
      </c>
      <c r="P24" s="212">
        <v>45</v>
      </c>
      <c r="Q24" s="238">
        <v>10</v>
      </c>
      <c r="R24" s="238">
        <v>0</v>
      </c>
      <c r="S24" s="238">
        <v>0</v>
      </c>
      <c r="T24" s="238">
        <v>15</v>
      </c>
      <c r="U24" s="238">
        <v>20</v>
      </c>
      <c r="V24" s="239">
        <v>0</v>
      </c>
      <c r="W24" s="124">
        <v>10</v>
      </c>
      <c r="X24" s="124"/>
      <c r="Y24" s="124"/>
      <c r="Z24" s="125">
        <v>15</v>
      </c>
      <c r="AA24" s="125">
        <v>20</v>
      </c>
      <c r="AB24" s="126"/>
      <c r="AC24" s="124"/>
      <c r="AD24" s="124"/>
      <c r="AE24" s="124"/>
      <c r="AF24" s="125"/>
      <c r="AG24" s="125"/>
      <c r="AH24" s="143"/>
      <c r="AI24" s="154" t="s">
        <v>100</v>
      </c>
    </row>
    <row r="25" spans="1:35" ht="25.5">
      <c r="A25" s="155">
        <v>17</v>
      </c>
      <c r="B25" s="253" t="s">
        <v>63</v>
      </c>
      <c r="C25" s="124">
        <v>1</v>
      </c>
      <c r="D25" s="125"/>
      <c r="E25" s="171"/>
      <c r="F25" s="170"/>
      <c r="G25" s="125"/>
      <c r="H25" s="171"/>
      <c r="I25" s="173">
        <v>1</v>
      </c>
      <c r="J25" s="174">
        <f t="shared" si="2"/>
        <v>0</v>
      </c>
      <c r="K25" s="149">
        <f t="shared" si="2"/>
        <v>0</v>
      </c>
      <c r="L25" s="155">
        <v>1</v>
      </c>
      <c r="M25" s="177" t="s">
        <v>56</v>
      </c>
      <c r="N25" s="178"/>
      <c r="O25" s="211">
        <f t="shared" si="4"/>
        <v>15</v>
      </c>
      <c r="P25" s="212">
        <f t="shared" si="5"/>
        <v>30</v>
      </c>
      <c r="Q25" s="238">
        <f t="shared" si="1"/>
        <v>0</v>
      </c>
      <c r="R25" s="238">
        <f t="shared" si="0"/>
        <v>0</v>
      </c>
      <c r="S25" s="238">
        <f t="shared" si="0"/>
        <v>15</v>
      </c>
      <c r="T25" s="238">
        <f t="shared" si="0"/>
        <v>0</v>
      </c>
      <c r="U25" s="238">
        <f t="shared" si="0"/>
        <v>15</v>
      </c>
      <c r="V25" s="239">
        <f t="shared" si="0"/>
        <v>0</v>
      </c>
      <c r="W25" s="124"/>
      <c r="X25" s="124"/>
      <c r="Y25" s="124">
        <v>15</v>
      </c>
      <c r="Z25" s="125"/>
      <c r="AA25" s="125">
        <v>15</v>
      </c>
      <c r="AB25" s="126"/>
      <c r="AC25" s="124"/>
      <c r="AD25" s="124"/>
      <c r="AE25" s="124"/>
      <c r="AF25" s="125"/>
      <c r="AG25" s="125"/>
      <c r="AH25" s="143"/>
      <c r="AI25" s="154" t="s">
        <v>64</v>
      </c>
    </row>
    <row r="26" spans="1:35" ht="27" customHeight="1">
      <c r="A26" s="155">
        <v>18</v>
      </c>
      <c r="B26" s="249" t="s">
        <v>65</v>
      </c>
      <c r="C26" s="124"/>
      <c r="D26" s="125"/>
      <c r="E26" s="171"/>
      <c r="F26" s="170"/>
      <c r="G26" s="125"/>
      <c r="H26" s="171">
        <v>3</v>
      </c>
      <c r="I26" s="173">
        <f t="shared" si="2"/>
        <v>0</v>
      </c>
      <c r="J26" s="174">
        <f t="shared" si="2"/>
        <v>0</v>
      </c>
      <c r="K26" s="149">
        <f t="shared" si="2"/>
        <v>3</v>
      </c>
      <c r="L26" s="155">
        <f t="shared" si="3"/>
        <v>3</v>
      </c>
      <c r="M26" s="177"/>
      <c r="N26" s="178" t="s">
        <v>56</v>
      </c>
      <c r="O26" s="211">
        <f t="shared" si="4"/>
        <v>0</v>
      </c>
      <c r="P26" s="212">
        <f t="shared" si="5"/>
        <v>80</v>
      </c>
      <c r="Q26" s="238">
        <f t="shared" si="1"/>
        <v>0</v>
      </c>
      <c r="R26" s="238">
        <f aca="true" t="shared" si="6" ref="R26:R35">X26+AD26</f>
        <v>0</v>
      </c>
      <c r="S26" s="238">
        <f aca="true" t="shared" si="7" ref="S26:S35">Y26+AE26</f>
        <v>0</v>
      </c>
      <c r="T26" s="238">
        <f aca="true" t="shared" si="8" ref="T26:T35">Z26+AF26</f>
        <v>0</v>
      </c>
      <c r="U26" s="238">
        <f aca="true" t="shared" si="9" ref="U26:U35">AA26+AG26</f>
        <v>0</v>
      </c>
      <c r="V26" s="239">
        <f aca="true" t="shared" si="10" ref="V26:V35">AB26+AH26</f>
        <v>80</v>
      </c>
      <c r="W26" s="124"/>
      <c r="X26" s="124"/>
      <c r="Y26" s="124"/>
      <c r="Z26" s="125"/>
      <c r="AA26" s="125"/>
      <c r="AB26" s="126"/>
      <c r="AC26" s="124"/>
      <c r="AD26" s="124"/>
      <c r="AE26" s="124"/>
      <c r="AF26" s="125"/>
      <c r="AG26" s="125"/>
      <c r="AH26" s="182">
        <v>80</v>
      </c>
      <c r="AI26" s="154" t="s">
        <v>66</v>
      </c>
    </row>
    <row r="27" spans="1:35" ht="25.5">
      <c r="A27" s="155">
        <v>19</v>
      </c>
      <c r="B27" s="249" t="s">
        <v>124</v>
      </c>
      <c r="C27" s="170"/>
      <c r="D27" s="125"/>
      <c r="E27" s="171"/>
      <c r="F27" s="170"/>
      <c r="G27" s="172"/>
      <c r="H27" s="126">
        <v>3</v>
      </c>
      <c r="I27" s="173">
        <f t="shared" si="2"/>
        <v>0</v>
      </c>
      <c r="J27" s="174">
        <f t="shared" si="2"/>
        <v>0</v>
      </c>
      <c r="K27" s="149">
        <f t="shared" si="2"/>
        <v>3</v>
      </c>
      <c r="L27" s="155">
        <f t="shared" si="3"/>
        <v>3</v>
      </c>
      <c r="M27" s="183"/>
      <c r="N27" s="175" t="s">
        <v>56</v>
      </c>
      <c r="O27" s="211">
        <f t="shared" si="4"/>
        <v>0</v>
      </c>
      <c r="P27" s="212">
        <f t="shared" si="5"/>
        <v>80</v>
      </c>
      <c r="Q27" s="238">
        <f t="shared" si="1"/>
        <v>0</v>
      </c>
      <c r="R27" s="238">
        <f t="shared" si="6"/>
        <v>0</v>
      </c>
      <c r="S27" s="238">
        <f t="shared" si="7"/>
        <v>0</v>
      </c>
      <c r="T27" s="238">
        <f t="shared" si="8"/>
        <v>0</v>
      </c>
      <c r="U27" s="238">
        <f t="shared" si="9"/>
        <v>0</v>
      </c>
      <c r="V27" s="239">
        <f t="shared" si="10"/>
        <v>80</v>
      </c>
      <c r="W27" s="124"/>
      <c r="X27" s="125"/>
      <c r="Y27" s="125"/>
      <c r="Z27" s="125"/>
      <c r="AA27" s="125"/>
      <c r="AB27" s="126"/>
      <c r="AC27" s="124"/>
      <c r="AD27" s="124"/>
      <c r="AE27" s="124"/>
      <c r="AF27" s="125"/>
      <c r="AG27" s="125"/>
      <c r="AH27" s="182">
        <v>80</v>
      </c>
      <c r="AI27" s="154" t="s">
        <v>66</v>
      </c>
    </row>
    <row r="28" spans="1:35" ht="25.5">
      <c r="A28" s="155">
        <v>20</v>
      </c>
      <c r="B28" s="249" t="s">
        <v>123</v>
      </c>
      <c r="C28" s="124"/>
      <c r="D28" s="125"/>
      <c r="E28" s="171"/>
      <c r="F28" s="170"/>
      <c r="G28" s="171"/>
      <c r="H28" s="126">
        <v>1.5</v>
      </c>
      <c r="I28" s="173">
        <f aca="true" t="shared" si="11" ref="I28:K34">C28+F28</f>
        <v>0</v>
      </c>
      <c r="J28" s="174">
        <f t="shared" si="11"/>
        <v>0</v>
      </c>
      <c r="K28" s="149">
        <f t="shared" si="11"/>
        <v>1.5</v>
      </c>
      <c r="L28" s="155">
        <f t="shared" si="3"/>
        <v>1.5</v>
      </c>
      <c r="M28" s="177"/>
      <c r="N28" s="178" t="s">
        <v>56</v>
      </c>
      <c r="O28" s="211">
        <f t="shared" si="4"/>
        <v>0</v>
      </c>
      <c r="P28" s="212">
        <f t="shared" si="5"/>
        <v>20</v>
      </c>
      <c r="Q28" s="238">
        <f t="shared" si="1"/>
        <v>0</v>
      </c>
      <c r="R28" s="238">
        <f t="shared" si="6"/>
        <v>0</v>
      </c>
      <c r="S28" s="238">
        <f t="shared" si="7"/>
        <v>0</v>
      </c>
      <c r="T28" s="238">
        <f t="shared" si="8"/>
        <v>0</v>
      </c>
      <c r="U28" s="238">
        <f t="shared" si="9"/>
        <v>0</v>
      </c>
      <c r="V28" s="239">
        <f t="shared" si="10"/>
        <v>20</v>
      </c>
      <c r="W28" s="124"/>
      <c r="X28" s="125"/>
      <c r="Y28" s="125"/>
      <c r="Z28" s="125"/>
      <c r="AA28" s="125"/>
      <c r="AB28" s="126"/>
      <c r="AC28" s="124"/>
      <c r="AD28" s="124"/>
      <c r="AE28" s="124"/>
      <c r="AF28" s="125"/>
      <c r="AG28" s="125"/>
      <c r="AH28" s="125">
        <v>20</v>
      </c>
      <c r="AI28" s="154" t="s">
        <v>66</v>
      </c>
    </row>
    <row r="29" spans="1:35" ht="25.5">
      <c r="A29" s="155">
        <v>21</v>
      </c>
      <c r="B29" s="249" t="s">
        <v>125</v>
      </c>
      <c r="C29" s="124"/>
      <c r="D29" s="125"/>
      <c r="E29" s="171"/>
      <c r="F29" s="170"/>
      <c r="G29" s="125"/>
      <c r="H29" s="126">
        <v>1.5</v>
      </c>
      <c r="I29" s="173">
        <f t="shared" si="11"/>
        <v>0</v>
      </c>
      <c r="J29" s="174">
        <f t="shared" si="11"/>
        <v>0</v>
      </c>
      <c r="K29" s="149">
        <f t="shared" si="11"/>
        <v>1.5</v>
      </c>
      <c r="L29" s="155">
        <f t="shared" si="3"/>
        <v>1.5</v>
      </c>
      <c r="M29" s="177"/>
      <c r="N29" s="178" t="s">
        <v>56</v>
      </c>
      <c r="O29" s="211">
        <f t="shared" si="4"/>
        <v>0</v>
      </c>
      <c r="P29" s="212">
        <f t="shared" si="5"/>
        <v>20</v>
      </c>
      <c r="Q29" s="238">
        <f t="shared" si="1"/>
        <v>0</v>
      </c>
      <c r="R29" s="238">
        <f t="shared" si="6"/>
        <v>0</v>
      </c>
      <c r="S29" s="238">
        <f t="shared" si="7"/>
        <v>0</v>
      </c>
      <c r="T29" s="238">
        <f t="shared" si="8"/>
        <v>0</v>
      </c>
      <c r="U29" s="238">
        <f t="shared" si="9"/>
        <v>0</v>
      </c>
      <c r="V29" s="239">
        <f t="shared" si="10"/>
        <v>20</v>
      </c>
      <c r="W29" s="124"/>
      <c r="X29" s="125"/>
      <c r="Y29" s="125"/>
      <c r="Z29" s="125"/>
      <c r="AA29" s="125"/>
      <c r="AB29" s="126"/>
      <c r="AC29" s="124"/>
      <c r="AD29" s="124"/>
      <c r="AE29" s="124"/>
      <c r="AF29" s="125"/>
      <c r="AG29" s="125"/>
      <c r="AH29" s="125">
        <v>20</v>
      </c>
      <c r="AI29" s="154" t="s">
        <v>66</v>
      </c>
    </row>
    <row r="30" spans="1:35" ht="25.5">
      <c r="A30" s="155">
        <v>22</v>
      </c>
      <c r="B30" s="249" t="s">
        <v>126</v>
      </c>
      <c r="C30" s="124"/>
      <c r="D30" s="125"/>
      <c r="E30" s="171"/>
      <c r="F30" s="170"/>
      <c r="G30" s="125"/>
      <c r="H30" s="126">
        <v>1.5</v>
      </c>
      <c r="I30" s="173">
        <f t="shared" si="11"/>
        <v>0</v>
      </c>
      <c r="J30" s="174">
        <f t="shared" si="11"/>
        <v>0</v>
      </c>
      <c r="K30" s="149">
        <f t="shared" si="11"/>
        <v>1.5</v>
      </c>
      <c r="L30" s="155">
        <f t="shared" si="3"/>
        <v>1.5</v>
      </c>
      <c r="M30" s="177"/>
      <c r="N30" s="178" t="s">
        <v>56</v>
      </c>
      <c r="O30" s="211">
        <f t="shared" si="4"/>
        <v>0</v>
      </c>
      <c r="P30" s="212">
        <f t="shared" si="5"/>
        <v>20</v>
      </c>
      <c r="Q30" s="238">
        <f t="shared" si="1"/>
        <v>0</v>
      </c>
      <c r="R30" s="238">
        <f t="shared" si="6"/>
        <v>0</v>
      </c>
      <c r="S30" s="238">
        <f t="shared" si="7"/>
        <v>0</v>
      </c>
      <c r="T30" s="238">
        <f t="shared" si="8"/>
        <v>0</v>
      </c>
      <c r="U30" s="238">
        <f t="shared" si="9"/>
        <v>0</v>
      </c>
      <c r="V30" s="239">
        <f t="shared" si="10"/>
        <v>20</v>
      </c>
      <c r="W30" s="124"/>
      <c r="X30" s="125"/>
      <c r="Y30" s="125"/>
      <c r="Z30" s="125"/>
      <c r="AA30" s="125"/>
      <c r="AB30" s="126"/>
      <c r="AC30" s="124"/>
      <c r="AD30" s="124"/>
      <c r="AE30" s="124"/>
      <c r="AF30" s="125"/>
      <c r="AG30" s="125"/>
      <c r="AH30" s="125">
        <v>20</v>
      </c>
      <c r="AI30" s="154" t="s">
        <v>66</v>
      </c>
    </row>
    <row r="31" spans="1:35" ht="25.5">
      <c r="A31" s="155">
        <v>23</v>
      </c>
      <c r="B31" s="249" t="s">
        <v>67</v>
      </c>
      <c r="C31" s="170"/>
      <c r="D31" s="125"/>
      <c r="E31" s="171"/>
      <c r="F31" s="170"/>
      <c r="G31" s="172"/>
      <c r="H31" s="126">
        <v>1.5</v>
      </c>
      <c r="I31" s="173">
        <f t="shared" si="11"/>
        <v>0</v>
      </c>
      <c r="J31" s="174">
        <f t="shared" si="11"/>
        <v>0</v>
      </c>
      <c r="K31" s="149">
        <f t="shared" si="11"/>
        <v>1.5</v>
      </c>
      <c r="L31" s="155">
        <f t="shared" si="3"/>
        <v>1.5</v>
      </c>
      <c r="M31" s="177"/>
      <c r="N31" s="175" t="s">
        <v>56</v>
      </c>
      <c r="O31" s="211">
        <f t="shared" si="4"/>
        <v>0</v>
      </c>
      <c r="P31" s="212">
        <f t="shared" si="5"/>
        <v>20</v>
      </c>
      <c r="Q31" s="238">
        <f t="shared" si="1"/>
        <v>0</v>
      </c>
      <c r="R31" s="238">
        <f t="shared" si="6"/>
        <v>0</v>
      </c>
      <c r="S31" s="238">
        <f t="shared" si="7"/>
        <v>0</v>
      </c>
      <c r="T31" s="238">
        <f t="shared" si="8"/>
        <v>0</v>
      </c>
      <c r="U31" s="238">
        <f t="shared" si="9"/>
        <v>0</v>
      </c>
      <c r="V31" s="239">
        <f t="shared" si="10"/>
        <v>20</v>
      </c>
      <c r="W31" s="124"/>
      <c r="X31" s="125"/>
      <c r="Y31" s="125"/>
      <c r="Z31" s="125"/>
      <c r="AA31" s="125"/>
      <c r="AB31" s="126"/>
      <c r="AC31" s="124"/>
      <c r="AD31" s="124"/>
      <c r="AE31" s="124"/>
      <c r="AF31" s="125"/>
      <c r="AG31" s="125"/>
      <c r="AH31" s="125">
        <v>20</v>
      </c>
      <c r="AI31" s="154" t="s">
        <v>66</v>
      </c>
    </row>
    <row r="32" spans="1:35" ht="25.5">
      <c r="A32" s="155">
        <v>24</v>
      </c>
      <c r="B32" s="249" t="s">
        <v>68</v>
      </c>
      <c r="C32" s="170"/>
      <c r="D32" s="125"/>
      <c r="E32" s="171"/>
      <c r="F32" s="170"/>
      <c r="G32" s="172"/>
      <c r="H32" s="126">
        <v>3</v>
      </c>
      <c r="I32" s="173">
        <f t="shared" si="11"/>
        <v>0</v>
      </c>
      <c r="J32" s="174">
        <f t="shared" si="11"/>
        <v>0</v>
      </c>
      <c r="K32" s="149">
        <f t="shared" si="11"/>
        <v>3</v>
      </c>
      <c r="L32" s="155">
        <f t="shared" si="3"/>
        <v>3</v>
      </c>
      <c r="M32" s="177"/>
      <c r="N32" s="175" t="s">
        <v>56</v>
      </c>
      <c r="O32" s="211">
        <f t="shared" si="4"/>
        <v>0</v>
      </c>
      <c r="P32" s="212">
        <f t="shared" si="5"/>
        <v>60</v>
      </c>
      <c r="Q32" s="238">
        <f t="shared" si="1"/>
        <v>0</v>
      </c>
      <c r="R32" s="238">
        <f t="shared" si="6"/>
        <v>0</v>
      </c>
      <c r="S32" s="174">
        <f t="shared" si="7"/>
        <v>0</v>
      </c>
      <c r="T32" s="174">
        <f t="shared" si="8"/>
        <v>0</v>
      </c>
      <c r="U32" s="238">
        <f t="shared" si="9"/>
        <v>0</v>
      </c>
      <c r="V32" s="239">
        <f t="shared" si="10"/>
        <v>60</v>
      </c>
      <c r="W32" s="124"/>
      <c r="X32" s="125"/>
      <c r="Y32" s="125"/>
      <c r="Z32" s="125"/>
      <c r="AA32" s="125"/>
      <c r="AB32" s="126"/>
      <c r="AC32" s="124"/>
      <c r="AD32" s="124"/>
      <c r="AE32" s="124"/>
      <c r="AF32" s="125"/>
      <c r="AG32" s="125"/>
      <c r="AH32" s="182">
        <v>60</v>
      </c>
      <c r="AI32" s="154" t="s">
        <v>66</v>
      </c>
    </row>
    <row r="33" spans="1:35" ht="12.75">
      <c r="A33" s="155">
        <v>25</v>
      </c>
      <c r="B33" s="249" t="s">
        <v>127</v>
      </c>
      <c r="C33" s="170"/>
      <c r="D33" s="125"/>
      <c r="E33" s="171"/>
      <c r="F33" s="170"/>
      <c r="G33" s="172"/>
      <c r="H33" s="126">
        <v>1.5</v>
      </c>
      <c r="I33" s="173">
        <f t="shared" si="11"/>
        <v>0</v>
      </c>
      <c r="J33" s="174">
        <f t="shared" si="11"/>
        <v>0</v>
      </c>
      <c r="K33" s="149">
        <f t="shared" si="11"/>
        <v>1.5</v>
      </c>
      <c r="L33" s="155">
        <f t="shared" si="3"/>
        <v>1.5</v>
      </c>
      <c r="M33" s="177"/>
      <c r="N33" s="175" t="s">
        <v>56</v>
      </c>
      <c r="O33" s="211">
        <f t="shared" si="4"/>
        <v>0</v>
      </c>
      <c r="P33" s="212">
        <f t="shared" si="5"/>
        <v>30</v>
      </c>
      <c r="Q33" s="238">
        <f t="shared" si="1"/>
        <v>0</v>
      </c>
      <c r="R33" s="238">
        <f t="shared" si="6"/>
        <v>0</v>
      </c>
      <c r="S33" s="238">
        <f t="shared" si="7"/>
        <v>0</v>
      </c>
      <c r="T33" s="238">
        <f t="shared" si="8"/>
        <v>0</v>
      </c>
      <c r="U33" s="238">
        <f t="shared" si="9"/>
        <v>0</v>
      </c>
      <c r="V33" s="239">
        <f t="shared" si="10"/>
        <v>30</v>
      </c>
      <c r="W33" s="124"/>
      <c r="X33" s="125"/>
      <c r="Y33" s="125"/>
      <c r="Z33" s="125"/>
      <c r="AA33" s="125"/>
      <c r="AB33" s="126"/>
      <c r="AC33" s="124"/>
      <c r="AD33" s="124"/>
      <c r="AE33" s="124"/>
      <c r="AF33" s="125"/>
      <c r="AG33" s="125"/>
      <c r="AH33" s="182">
        <v>30</v>
      </c>
      <c r="AI33" s="154" t="s">
        <v>66</v>
      </c>
    </row>
    <row r="34" spans="1:35" ht="25.5">
      <c r="A34" s="155">
        <v>26</v>
      </c>
      <c r="B34" s="249" t="s">
        <v>69</v>
      </c>
      <c r="C34" s="170"/>
      <c r="D34" s="125"/>
      <c r="E34" s="126"/>
      <c r="F34" s="124"/>
      <c r="G34" s="125"/>
      <c r="H34" s="171">
        <v>1.5</v>
      </c>
      <c r="I34" s="173">
        <f t="shared" si="11"/>
        <v>0</v>
      </c>
      <c r="J34" s="174">
        <f t="shared" si="11"/>
        <v>0</v>
      </c>
      <c r="K34" s="149">
        <f t="shared" si="11"/>
        <v>1.5</v>
      </c>
      <c r="L34" s="155">
        <f t="shared" si="3"/>
        <v>1.5</v>
      </c>
      <c r="M34" s="177"/>
      <c r="N34" s="175" t="s">
        <v>56</v>
      </c>
      <c r="O34" s="211">
        <f t="shared" si="4"/>
        <v>0</v>
      </c>
      <c r="P34" s="212">
        <f t="shared" si="5"/>
        <v>30</v>
      </c>
      <c r="Q34" s="238">
        <f t="shared" si="1"/>
        <v>0</v>
      </c>
      <c r="R34" s="238">
        <f t="shared" si="6"/>
        <v>0</v>
      </c>
      <c r="S34" s="238">
        <f t="shared" si="7"/>
        <v>0</v>
      </c>
      <c r="T34" s="238">
        <f t="shared" si="8"/>
        <v>0</v>
      </c>
      <c r="U34" s="238">
        <f t="shared" si="9"/>
        <v>0</v>
      </c>
      <c r="V34" s="239">
        <f t="shared" si="10"/>
        <v>30</v>
      </c>
      <c r="W34" s="124"/>
      <c r="X34" s="125"/>
      <c r="Y34" s="125"/>
      <c r="Z34" s="125"/>
      <c r="AA34" s="125"/>
      <c r="AB34" s="126"/>
      <c r="AC34" s="124"/>
      <c r="AD34" s="125"/>
      <c r="AE34" s="125"/>
      <c r="AF34" s="125"/>
      <c r="AG34" s="125"/>
      <c r="AH34" s="182">
        <v>30</v>
      </c>
      <c r="AI34" s="154" t="s">
        <v>66</v>
      </c>
    </row>
    <row r="35" spans="1:35" ht="26.25" thickBot="1">
      <c r="A35" s="155">
        <v>27</v>
      </c>
      <c r="B35" s="254" t="s">
        <v>70</v>
      </c>
      <c r="C35" s="184"/>
      <c r="D35" s="185"/>
      <c r="E35" s="186"/>
      <c r="F35" s="187"/>
      <c r="G35" s="185"/>
      <c r="H35" s="188"/>
      <c r="I35" s="189">
        <v>0</v>
      </c>
      <c r="J35" s="190">
        <v>0</v>
      </c>
      <c r="K35" s="191">
        <v>0</v>
      </c>
      <c r="L35" s="192">
        <v>0</v>
      </c>
      <c r="M35" s="193" t="s">
        <v>56</v>
      </c>
      <c r="N35" s="194"/>
      <c r="O35" s="152">
        <f t="shared" si="4"/>
        <v>4</v>
      </c>
      <c r="P35" s="240">
        <f t="shared" si="5"/>
        <v>4</v>
      </c>
      <c r="Q35" s="237">
        <f t="shared" si="1"/>
        <v>4</v>
      </c>
      <c r="R35" s="237">
        <f t="shared" si="6"/>
        <v>0</v>
      </c>
      <c r="S35" s="237">
        <f t="shared" si="7"/>
        <v>0</v>
      </c>
      <c r="T35" s="237">
        <f t="shared" si="8"/>
        <v>0</v>
      </c>
      <c r="U35" s="237">
        <f t="shared" si="9"/>
        <v>0</v>
      </c>
      <c r="V35" s="241">
        <f t="shared" si="10"/>
        <v>0</v>
      </c>
      <c r="W35" s="124">
        <v>4</v>
      </c>
      <c r="X35" s="125"/>
      <c r="Y35" s="125"/>
      <c r="Z35" s="125"/>
      <c r="AA35" s="125"/>
      <c r="AB35" s="126"/>
      <c r="AC35" s="124"/>
      <c r="AD35" s="125"/>
      <c r="AE35" s="125"/>
      <c r="AF35" s="125"/>
      <c r="AG35" s="125"/>
      <c r="AH35" s="195"/>
      <c r="AI35" s="154" t="s">
        <v>71</v>
      </c>
    </row>
    <row r="36" spans="1:35" ht="12.75" customHeight="1" thickBot="1">
      <c r="A36" s="294" t="s">
        <v>6</v>
      </c>
      <c r="B36" s="295"/>
      <c r="C36" s="255">
        <f aca="true" t="shared" si="12" ref="C36:L36">SUM(C8:C35)</f>
        <v>24.5</v>
      </c>
      <c r="D36" s="197">
        <f t="shared" si="12"/>
        <v>4.5</v>
      </c>
      <c r="E36" s="198">
        <f t="shared" si="12"/>
        <v>0</v>
      </c>
      <c r="F36" s="255">
        <f t="shared" si="12"/>
        <v>10.5</v>
      </c>
      <c r="G36" s="197">
        <f t="shared" si="12"/>
        <v>2.5</v>
      </c>
      <c r="H36" s="198">
        <f t="shared" si="12"/>
        <v>18</v>
      </c>
      <c r="I36" s="196">
        <f t="shared" si="12"/>
        <v>35</v>
      </c>
      <c r="J36" s="197">
        <f t="shared" si="12"/>
        <v>7</v>
      </c>
      <c r="K36" s="228">
        <f t="shared" si="12"/>
        <v>18</v>
      </c>
      <c r="L36" s="199">
        <f t="shared" si="12"/>
        <v>60</v>
      </c>
      <c r="M36" s="242">
        <f>COUNTIF(M8:M35,"EGZ")</f>
        <v>4</v>
      </c>
      <c r="N36" s="196">
        <f>COUNTIF(N8:N35,"EGZ")</f>
        <v>3</v>
      </c>
      <c r="O36" s="256">
        <f>SUM(O8:O35)</f>
        <v>614</v>
      </c>
      <c r="P36" s="199">
        <f aca="true" t="shared" si="13" ref="P36:AH36">SUM(P8:P35)</f>
        <v>1469</v>
      </c>
      <c r="Q36" s="196">
        <f t="shared" si="13"/>
        <v>244</v>
      </c>
      <c r="R36" s="242">
        <f t="shared" si="13"/>
        <v>20</v>
      </c>
      <c r="S36" s="242">
        <f t="shared" si="13"/>
        <v>245</v>
      </c>
      <c r="T36" s="242">
        <f t="shared" si="13"/>
        <v>105</v>
      </c>
      <c r="U36" s="242">
        <f t="shared" si="13"/>
        <v>495</v>
      </c>
      <c r="V36" s="230">
        <f t="shared" si="13"/>
        <v>360</v>
      </c>
      <c r="W36" s="230">
        <f t="shared" si="13"/>
        <v>154</v>
      </c>
      <c r="X36" s="230">
        <f t="shared" si="13"/>
        <v>20</v>
      </c>
      <c r="Y36" s="230">
        <f t="shared" si="13"/>
        <v>155</v>
      </c>
      <c r="Z36" s="230">
        <f t="shared" si="13"/>
        <v>65</v>
      </c>
      <c r="AA36" s="230">
        <f t="shared" si="13"/>
        <v>330</v>
      </c>
      <c r="AB36" s="230">
        <f t="shared" si="13"/>
        <v>0</v>
      </c>
      <c r="AC36" s="230">
        <f t="shared" si="13"/>
        <v>90</v>
      </c>
      <c r="AD36" s="230">
        <f t="shared" si="13"/>
        <v>0</v>
      </c>
      <c r="AE36" s="230">
        <f t="shared" si="13"/>
        <v>90</v>
      </c>
      <c r="AF36" s="230">
        <f t="shared" si="13"/>
        <v>40</v>
      </c>
      <c r="AG36" s="230">
        <f t="shared" si="13"/>
        <v>165</v>
      </c>
      <c r="AH36" s="230">
        <f t="shared" si="13"/>
        <v>360</v>
      </c>
      <c r="AI36" s="243"/>
    </row>
    <row r="37" spans="1:35" ht="12.75" customHeight="1" thickBot="1">
      <c r="A37" s="194"/>
      <c r="B37" s="199" t="s">
        <v>33</v>
      </c>
      <c r="C37" s="296">
        <f>SUM(C36:E36)</f>
        <v>29</v>
      </c>
      <c r="D37" s="282"/>
      <c r="E37" s="302"/>
      <c r="F37" s="296">
        <f>SUM(F36:H36)</f>
        <v>31</v>
      </c>
      <c r="G37" s="282"/>
      <c r="H37" s="282"/>
      <c r="I37" s="200"/>
      <c r="J37" s="279" t="s">
        <v>44</v>
      </c>
      <c r="K37" s="280"/>
      <c r="L37" s="281"/>
      <c r="M37" s="282" t="s">
        <v>45</v>
      </c>
      <c r="N37" s="283"/>
      <c r="O37" s="194"/>
      <c r="P37" s="194"/>
      <c r="Q37" s="279">
        <f>W37+AC37</f>
        <v>614</v>
      </c>
      <c r="R37" s="303"/>
      <c r="S37" s="303"/>
      <c r="T37" s="304"/>
      <c r="U37" s="296">
        <f>AA37+AG37</f>
        <v>855</v>
      </c>
      <c r="V37" s="283"/>
      <c r="W37" s="303">
        <f>SUM(W36:Z36)</f>
        <v>394</v>
      </c>
      <c r="X37" s="303"/>
      <c r="Y37" s="303"/>
      <c r="Z37" s="304"/>
      <c r="AA37" s="296">
        <f>SUM(AA36:AB36)</f>
        <v>330</v>
      </c>
      <c r="AB37" s="283"/>
      <c r="AC37" s="279">
        <f>SUM(AC36:AF36)</f>
        <v>220</v>
      </c>
      <c r="AD37" s="303"/>
      <c r="AE37" s="303"/>
      <c r="AF37" s="304"/>
      <c r="AG37" s="296">
        <f>SUM(AG36:AH36)</f>
        <v>525</v>
      </c>
      <c r="AH37" s="283"/>
      <c r="AI37" s="244"/>
    </row>
    <row r="38" spans="1:35" ht="12" customHeight="1" thickBot="1">
      <c r="A38" s="194"/>
      <c r="B38" s="201"/>
      <c r="C38" s="201"/>
      <c r="D38" s="201"/>
      <c r="E38" s="98"/>
      <c r="F38" s="201"/>
      <c r="G38" s="201"/>
      <c r="H38" s="201"/>
      <c r="I38" s="194"/>
      <c r="J38" s="296" t="s">
        <v>42</v>
      </c>
      <c r="K38" s="301"/>
      <c r="L38" s="301"/>
      <c r="M38" s="301"/>
      <c r="N38" s="302"/>
      <c r="O38" s="245"/>
      <c r="P38" s="246"/>
      <c r="Q38" s="282">
        <f>W38+AC38</f>
        <v>1469</v>
      </c>
      <c r="R38" s="299"/>
      <c r="S38" s="299"/>
      <c r="T38" s="299"/>
      <c r="U38" s="299"/>
      <c r="V38" s="300"/>
      <c r="W38" s="282">
        <f>W37+AA37</f>
        <v>724</v>
      </c>
      <c r="X38" s="301"/>
      <c r="Y38" s="301"/>
      <c r="Z38" s="301"/>
      <c r="AA38" s="301"/>
      <c r="AB38" s="302"/>
      <c r="AC38" s="296">
        <f>AC37+AG37</f>
        <v>745</v>
      </c>
      <c r="AD38" s="282"/>
      <c r="AE38" s="282"/>
      <c r="AF38" s="282"/>
      <c r="AG38" s="282"/>
      <c r="AH38" s="283"/>
      <c r="AI38" s="244"/>
    </row>
    <row r="39" spans="1:35" s="128" customFormat="1" ht="12.7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6"/>
      <c r="N39" s="26"/>
      <c r="O39" s="26"/>
      <c r="P39" s="26"/>
      <c r="Q39" s="29"/>
      <c r="R39" s="29"/>
      <c r="S39" s="29"/>
      <c r="T39" s="29"/>
      <c r="U39" s="29"/>
      <c r="V39" s="29"/>
      <c r="W39" s="88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7"/>
    </row>
    <row r="40" spans="1:35" s="128" customFormat="1" ht="12.75" customHeight="1" thickBot="1">
      <c r="A40" s="286" t="s">
        <v>25</v>
      </c>
      <c r="B40" s="287"/>
      <c r="C40" s="288" t="s">
        <v>26</v>
      </c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90"/>
      <c r="W40" s="41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s="128" customFormat="1" ht="12">
      <c r="A41" s="284" t="s">
        <v>101</v>
      </c>
      <c r="B41" s="285"/>
      <c r="C41" s="337" t="s">
        <v>102</v>
      </c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285"/>
      <c r="R41" s="216" t="s">
        <v>103</v>
      </c>
      <c r="S41" s="216"/>
      <c r="T41" s="216"/>
      <c r="U41" s="217"/>
      <c r="V41" s="217"/>
      <c r="W41" s="41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s="128" customFormat="1" ht="12">
      <c r="A42" s="257" t="s">
        <v>104</v>
      </c>
      <c r="B42" s="259"/>
      <c r="C42" s="262" t="s">
        <v>105</v>
      </c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9"/>
      <c r="R42" s="129" t="s">
        <v>106</v>
      </c>
      <c r="S42" s="218"/>
      <c r="T42" s="218"/>
      <c r="U42" s="219"/>
      <c r="V42" s="220"/>
      <c r="W42" s="4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s="128" customFormat="1" ht="12.75" thickBot="1">
      <c r="A43" s="260"/>
      <c r="B43" s="261"/>
      <c r="C43" s="257" t="s">
        <v>107</v>
      </c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9"/>
      <c r="R43" s="221" t="s">
        <v>108</v>
      </c>
      <c r="S43" s="222"/>
      <c r="T43" s="222"/>
      <c r="U43" s="223"/>
      <c r="V43" s="224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s="128" customFormat="1" ht="12.75" thickBot="1">
      <c r="A44" s="276"/>
      <c r="B44" s="277"/>
      <c r="C44" s="276" t="s">
        <v>109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8"/>
      <c r="R44" s="225"/>
      <c r="S44" s="129"/>
      <c r="T44" s="129"/>
      <c r="U44" s="129"/>
      <c r="V44" s="226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="128" customFormat="1" ht="12"/>
    <row r="46" s="128" customFormat="1" ht="12"/>
  </sheetData>
  <sheetProtection/>
  <mergeCells count="58">
    <mergeCell ref="C41:Q41"/>
    <mergeCell ref="F6:H6"/>
    <mergeCell ref="J38:N38"/>
    <mergeCell ref="Q4:V6"/>
    <mergeCell ref="A2:AH2"/>
    <mergeCell ref="C37:E37"/>
    <mergeCell ref="C6:E6"/>
    <mergeCell ref="C4:L4"/>
    <mergeCell ref="I5:L5"/>
    <mergeCell ref="L6:L7"/>
    <mergeCell ref="A3:AH3"/>
    <mergeCell ref="I6:I7"/>
    <mergeCell ref="J6:J7"/>
    <mergeCell ref="A4:A7"/>
    <mergeCell ref="B8:B9"/>
    <mergeCell ref="C5:H5"/>
    <mergeCell ref="W6:AB6"/>
    <mergeCell ref="L8:L9"/>
    <mergeCell ref="F37:H37"/>
    <mergeCell ref="M6:N6"/>
    <mergeCell ref="AI4:AI7"/>
    <mergeCell ref="AC6:AH6"/>
    <mergeCell ref="W4:AB5"/>
    <mergeCell ref="AC4:AH5"/>
    <mergeCell ref="K6:K7"/>
    <mergeCell ref="O4:O7"/>
    <mergeCell ref="M4:N5"/>
    <mergeCell ref="P4:P7"/>
    <mergeCell ref="AG37:AH37"/>
    <mergeCell ref="N8:N9"/>
    <mergeCell ref="Q38:V38"/>
    <mergeCell ref="W38:AB38"/>
    <mergeCell ref="AC38:AH38"/>
    <mergeCell ref="Q37:T37"/>
    <mergeCell ref="W37:Z37"/>
    <mergeCell ref="AC37:AF37"/>
    <mergeCell ref="U37:V37"/>
    <mergeCell ref="AA37:AB37"/>
    <mergeCell ref="A1:B1"/>
    <mergeCell ref="A44:B44"/>
    <mergeCell ref="C44:Q44"/>
    <mergeCell ref="J37:L37"/>
    <mergeCell ref="M37:N37"/>
    <mergeCell ref="A41:B41"/>
    <mergeCell ref="A40:B40"/>
    <mergeCell ref="C40:V40"/>
    <mergeCell ref="B4:B7"/>
    <mergeCell ref="A36:B36"/>
    <mergeCell ref="C43:Q43"/>
    <mergeCell ref="A43:B43"/>
    <mergeCell ref="A42:B42"/>
    <mergeCell ref="C42:Q42"/>
    <mergeCell ref="A8:A9"/>
    <mergeCell ref="P8:P9"/>
    <mergeCell ref="C8:C9"/>
    <mergeCell ref="I8:I9"/>
    <mergeCell ref="J8:J9"/>
    <mergeCell ref="K8:K9"/>
  </mergeCells>
  <printOptions horizontalCentered="1"/>
  <pageMargins left="0.1968503937007874" right="0.1968503937007874" top="0.4724409448818898" bottom="0.1968503937007874" header="0" footer="0"/>
  <pageSetup fitToWidth="0" fitToHeight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0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37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361" t="s">
        <v>40</v>
      </c>
      <c r="B1" s="361"/>
    </row>
    <row r="2" spans="1:35" ht="36.75" customHeight="1" thickBot="1">
      <c r="A2" s="362" t="s">
        <v>32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56"/>
    </row>
    <row r="3" spans="1:35" ht="43.5" customHeight="1" thickBot="1">
      <c r="A3" s="330" t="s">
        <v>37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115"/>
    </row>
    <row r="4" spans="1:35" ht="14.25" customHeight="1" thickBot="1">
      <c r="A4" s="383" t="s">
        <v>23</v>
      </c>
      <c r="B4" s="400" t="s">
        <v>24</v>
      </c>
      <c r="C4" s="312" t="s">
        <v>7</v>
      </c>
      <c r="D4" s="313"/>
      <c r="E4" s="313"/>
      <c r="F4" s="313"/>
      <c r="G4" s="313"/>
      <c r="H4" s="313"/>
      <c r="I4" s="313"/>
      <c r="J4" s="313"/>
      <c r="K4" s="313"/>
      <c r="L4" s="344"/>
      <c r="M4" s="323" t="s">
        <v>10</v>
      </c>
      <c r="N4" s="324"/>
      <c r="O4" s="320" t="s">
        <v>49</v>
      </c>
      <c r="P4" s="327" t="s">
        <v>48</v>
      </c>
      <c r="Q4" s="312" t="s">
        <v>1</v>
      </c>
      <c r="R4" s="313"/>
      <c r="S4" s="313"/>
      <c r="T4" s="313"/>
      <c r="U4" s="313"/>
      <c r="V4" s="314"/>
      <c r="W4" s="312" t="s">
        <v>0</v>
      </c>
      <c r="X4" s="313"/>
      <c r="Y4" s="313"/>
      <c r="Z4" s="313"/>
      <c r="AA4" s="313"/>
      <c r="AB4" s="314"/>
      <c r="AC4" s="312" t="s">
        <v>31</v>
      </c>
      <c r="AD4" s="313"/>
      <c r="AE4" s="313"/>
      <c r="AF4" s="313"/>
      <c r="AG4" s="313"/>
      <c r="AH4" s="314"/>
      <c r="AI4" s="376" t="s">
        <v>30</v>
      </c>
    </row>
    <row r="5" spans="1:35" ht="12.75" customHeight="1" thickBot="1">
      <c r="A5" s="384"/>
      <c r="B5" s="401"/>
      <c r="C5" s="334" t="s">
        <v>35</v>
      </c>
      <c r="D5" s="335"/>
      <c r="E5" s="335"/>
      <c r="F5" s="335"/>
      <c r="G5" s="335"/>
      <c r="H5" s="336"/>
      <c r="I5" s="334" t="s">
        <v>34</v>
      </c>
      <c r="J5" s="335"/>
      <c r="K5" s="335"/>
      <c r="L5" s="302"/>
      <c r="M5" s="325"/>
      <c r="N5" s="326"/>
      <c r="O5" s="321"/>
      <c r="P5" s="328"/>
      <c r="Q5" s="339"/>
      <c r="R5" s="340"/>
      <c r="S5" s="340"/>
      <c r="T5" s="340"/>
      <c r="U5" s="340"/>
      <c r="V5" s="341"/>
      <c r="W5" s="315"/>
      <c r="X5" s="316"/>
      <c r="Y5" s="316"/>
      <c r="Z5" s="316"/>
      <c r="AA5" s="316"/>
      <c r="AB5" s="317"/>
      <c r="AC5" s="315"/>
      <c r="AD5" s="316"/>
      <c r="AE5" s="316"/>
      <c r="AF5" s="316"/>
      <c r="AG5" s="316"/>
      <c r="AH5" s="317"/>
      <c r="AI5" s="377"/>
    </row>
    <row r="6" spans="1:35" ht="12.75" customHeight="1" thickBot="1">
      <c r="A6" s="384"/>
      <c r="B6" s="401"/>
      <c r="C6" s="334" t="s">
        <v>4</v>
      </c>
      <c r="D6" s="335"/>
      <c r="E6" s="302"/>
      <c r="F6" s="334" t="s">
        <v>5</v>
      </c>
      <c r="G6" s="335"/>
      <c r="H6" s="336"/>
      <c r="I6" s="318" t="s">
        <v>36</v>
      </c>
      <c r="J6" s="318" t="s">
        <v>14</v>
      </c>
      <c r="K6" s="318" t="s">
        <v>15</v>
      </c>
      <c r="L6" s="318" t="s">
        <v>41</v>
      </c>
      <c r="M6" s="305" t="s">
        <v>13</v>
      </c>
      <c r="N6" s="306"/>
      <c r="O6" s="321"/>
      <c r="P6" s="328"/>
      <c r="Q6" s="315"/>
      <c r="R6" s="316"/>
      <c r="S6" s="316"/>
      <c r="T6" s="316"/>
      <c r="U6" s="316"/>
      <c r="V6" s="317"/>
      <c r="W6" s="305" t="s">
        <v>29</v>
      </c>
      <c r="X6" s="306"/>
      <c r="Y6" s="306"/>
      <c r="Z6" s="306"/>
      <c r="AA6" s="306"/>
      <c r="AB6" s="311"/>
      <c r="AC6" s="305" t="s">
        <v>29</v>
      </c>
      <c r="AD6" s="306"/>
      <c r="AE6" s="306"/>
      <c r="AF6" s="306"/>
      <c r="AG6" s="306"/>
      <c r="AH6" s="311"/>
      <c r="AI6" s="378"/>
    </row>
    <row r="7" spans="1:35" ht="13.5" thickBot="1">
      <c r="A7" s="385"/>
      <c r="B7" s="402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319"/>
      <c r="J7" s="319"/>
      <c r="K7" s="319"/>
      <c r="L7" s="345"/>
      <c r="M7" s="32" t="s">
        <v>4</v>
      </c>
      <c r="N7" s="60" t="s">
        <v>5</v>
      </c>
      <c r="O7" s="322"/>
      <c r="P7" s="329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379"/>
    </row>
    <row r="8" spans="1:35" ht="12.75">
      <c r="A8" s="9">
        <v>1</v>
      </c>
      <c r="B8" s="8"/>
      <c r="C8" s="10"/>
      <c r="D8" s="11"/>
      <c r="E8" s="13"/>
      <c r="F8" s="10"/>
      <c r="G8" s="21"/>
      <c r="H8" s="12"/>
      <c r="I8" s="63">
        <f aca="true" t="shared" si="0" ref="I8:I37">C8+F8</f>
        <v>0</v>
      </c>
      <c r="J8" s="68">
        <f aca="true" t="shared" si="1" ref="J8:J37">D8+G8</f>
        <v>0</v>
      </c>
      <c r="K8" s="64">
        <f aca="true" t="shared" si="2" ref="K8:K37">E8+H8</f>
        <v>0</v>
      </c>
      <c r="L8" s="9">
        <f aca="true" t="shared" si="3" ref="L8:L37">SUM(I8:K8)</f>
        <v>0</v>
      </c>
      <c r="M8" s="43"/>
      <c r="N8" s="40"/>
      <c r="O8" s="107">
        <f aca="true" t="shared" si="4" ref="O8:O37">SUM(Q8:T8)</f>
        <v>0</v>
      </c>
      <c r="P8" s="57">
        <f aca="true" t="shared" si="5" ref="P8:P37">SUM(Q8:V8)</f>
        <v>0</v>
      </c>
      <c r="Q8" s="65">
        <f aca="true" t="shared" si="6" ref="Q8:Q37">W8+AC8</f>
        <v>0</v>
      </c>
      <c r="R8" s="66">
        <f aca="true" t="shared" si="7" ref="R8:R37">X8+AD8</f>
        <v>0</v>
      </c>
      <c r="S8" s="66">
        <f aca="true" t="shared" si="8" ref="S8:S37">Y8+AE8</f>
        <v>0</v>
      </c>
      <c r="T8" s="66">
        <f aca="true" t="shared" si="9" ref="T8:T37">Z8+AF8</f>
        <v>0</v>
      </c>
      <c r="U8" s="66">
        <f aca="true" t="shared" si="10" ref="U8:U37">AA8+AG8</f>
        <v>0</v>
      </c>
      <c r="V8" s="67">
        <f aca="true" t="shared" si="11" ref="V8:V37">AB8+AH8</f>
        <v>0</v>
      </c>
      <c r="W8" s="10"/>
      <c r="X8" s="11"/>
      <c r="Y8" s="11"/>
      <c r="Z8" s="11"/>
      <c r="AA8" s="11"/>
      <c r="AB8" s="12"/>
      <c r="AC8" s="10"/>
      <c r="AD8" s="13"/>
      <c r="AE8" s="13"/>
      <c r="AF8" s="13"/>
      <c r="AG8" s="11"/>
      <c r="AH8" s="12"/>
      <c r="AI8" s="116"/>
    </row>
    <row r="9" spans="1:35" ht="12.75">
      <c r="A9" s="69">
        <v>2</v>
      </c>
      <c r="B9" s="6"/>
      <c r="C9" s="45"/>
      <c r="D9" s="47"/>
      <c r="E9" s="48"/>
      <c r="F9" s="45"/>
      <c r="G9" s="14"/>
      <c r="H9" s="44"/>
      <c r="I9" s="70">
        <f t="shared" si="0"/>
        <v>0</v>
      </c>
      <c r="J9" s="74">
        <f t="shared" si="1"/>
        <v>0</v>
      </c>
      <c r="K9" s="90">
        <f t="shared" si="2"/>
        <v>0</v>
      </c>
      <c r="L9" s="69">
        <f t="shared" si="3"/>
        <v>0</v>
      </c>
      <c r="M9" s="50"/>
      <c r="N9" s="46"/>
      <c r="O9" s="108">
        <f t="shared" si="4"/>
        <v>0</v>
      </c>
      <c r="P9" s="58">
        <f t="shared" si="5"/>
        <v>0</v>
      </c>
      <c r="Q9" s="71">
        <f t="shared" si="6"/>
        <v>0</v>
      </c>
      <c r="R9" s="72">
        <f t="shared" si="7"/>
        <v>0</v>
      </c>
      <c r="S9" s="72">
        <f t="shared" si="8"/>
        <v>0</v>
      </c>
      <c r="T9" s="72">
        <f t="shared" si="9"/>
        <v>0</v>
      </c>
      <c r="U9" s="72">
        <f t="shared" si="10"/>
        <v>0</v>
      </c>
      <c r="V9" s="73">
        <f t="shared" si="11"/>
        <v>0</v>
      </c>
      <c r="W9" s="45"/>
      <c r="X9" s="47"/>
      <c r="Y9" s="47"/>
      <c r="Z9" s="47"/>
      <c r="AA9" s="47"/>
      <c r="AB9" s="44"/>
      <c r="AC9" s="45"/>
      <c r="AD9" s="47"/>
      <c r="AE9" s="48"/>
      <c r="AF9" s="48"/>
      <c r="AG9" s="47"/>
      <c r="AH9" s="44"/>
      <c r="AI9" s="117"/>
    </row>
    <row r="10" spans="1:35" ht="12.75">
      <c r="A10" s="69">
        <v>3</v>
      </c>
      <c r="B10" s="6"/>
      <c r="C10" s="45"/>
      <c r="D10" s="47"/>
      <c r="E10" s="48"/>
      <c r="F10" s="45"/>
      <c r="G10" s="14"/>
      <c r="H10" s="44"/>
      <c r="I10" s="70">
        <f t="shared" si="0"/>
        <v>0</v>
      </c>
      <c r="J10" s="74">
        <f t="shared" si="1"/>
        <v>0</v>
      </c>
      <c r="K10" s="90">
        <f t="shared" si="2"/>
        <v>0</v>
      </c>
      <c r="L10" s="69">
        <f t="shared" si="3"/>
        <v>0</v>
      </c>
      <c r="M10" s="52"/>
      <c r="N10" s="106"/>
      <c r="O10" s="108">
        <f t="shared" si="4"/>
        <v>0</v>
      </c>
      <c r="P10" s="58">
        <f t="shared" si="5"/>
        <v>0</v>
      </c>
      <c r="Q10" s="71">
        <f t="shared" si="6"/>
        <v>0</v>
      </c>
      <c r="R10" s="72">
        <f t="shared" si="7"/>
        <v>0</v>
      </c>
      <c r="S10" s="72">
        <f t="shared" si="8"/>
        <v>0</v>
      </c>
      <c r="T10" s="72">
        <f t="shared" si="9"/>
        <v>0</v>
      </c>
      <c r="U10" s="72">
        <f t="shared" si="10"/>
        <v>0</v>
      </c>
      <c r="V10" s="73">
        <f t="shared" si="11"/>
        <v>0</v>
      </c>
      <c r="W10" s="45"/>
      <c r="X10" s="47"/>
      <c r="Y10" s="47"/>
      <c r="Z10" s="47"/>
      <c r="AA10" s="47"/>
      <c r="AB10" s="44"/>
      <c r="AC10" s="45"/>
      <c r="AD10" s="48"/>
      <c r="AE10" s="48"/>
      <c r="AF10" s="48"/>
      <c r="AG10" s="47"/>
      <c r="AH10" s="48"/>
      <c r="AI10" s="110"/>
    </row>
    <row r="11" spans="1:35" ht="12.75">
      <c r="A11" s="69">
        <v>4</v>
      </c>
      <c r="B11" s="6"/>
      <c r="C11" s="45"/>
      <c r="D11" s="47"/>
      <c r="E11" s="48"/>
      <c r="F11" s="45"/>
      <c r="G11" s="14"/>
      <c r="H11" s="44"/>
      <c r="I11" s="70">
        <f t="shared" si="0"/>
        <v>0</v>
      </c>
      <c r="J11" s="74">
        <f t="shared" si="1"/>
        <v>0</v>
      </c>
      <c r="K11" s="90">
        <f t="shared" si="2"/>
        <v>0</v>
      </c>
      <c r="L11" s="69">
        <f t="shared" si="3"/>
        <v>0</v>
      </c>
      <c r="M11" s="52"/>
      <c r="N11" s="46"/>
      <c r="O11" s="108">
        <f t="shared" si="4"/>
        <v>0</v>
      </c>
      <c r="P11" s="58">
        <f t="shared" si="5"/>
        <v>0</v>
      </c>
      <c r="Q11" s="71">
        <f t="shared" si="6"/>
        <v>0</v>
      </c>
      <c r="R11" s="72">
        <f t="shared" si="7"/>
        <v>0</v>
      </c>
      <c r="S11" s="72">
        <f t="shared" si="8"/>
        <v>0</v>
      </c>
      <c r="T11" s="72">
        <f t="shared" si="9"/>
        <v>0</v>
      </c>
      <c r="U11" s="72">
        <f t="shared" si="10"/>
        <v>0</v>
      </c>
      <c r="V11" s="73">
        <f t="shared" si="11"/>
        <v>0</v>
      </c>
      <c r="W11" s="45"/>
      <c r="X11" s="47"/>
      <c r="Y11" s="47"/>
      <c r="Z11" s="47"/>
      <c r="AA11" s="47"/>
      <c r="AB11" s="44"/>
      <c r="AC11" s="45"/>
      <c r="AD11" s="47"/>
      <c r="AE11" s="48"/>
      <c r="AF11" s="48"/>
      <c r="AG11" s="47"/>
      <c r="AH11" s="48"/>
      <c r="AI11" s="110"/>
    </row>
    <row r="12" spans="1:35" ht="12.75">
      <c r="A12" s="69">
        <v>5</v>
      </c>
      <c r="B12" s="6"/>
      <c r="C12" s="45"/>
      <c r="D12" s="47"/>
      <c r="E12" s="48"/>
      <c r="F12" s="45"/>
      <c r="G12" s="14"/>
      <c r="H12" s="44"/>
      <c r="I12" s="70">
        <f t="shared" si="0"/>
        <v>0</v>
      </c>
      <c r="J12" s="74">
        <f t="shared" si="1"/>
        <v>0</v>
      </c>
      <c r="K12" s="90">
        <f t="shared" si="2"/>
        <v>0</v>
      </c>
      <c r="L12" s="69">
        <f t="shared" si="3"/>
        <v>0</v>
      </c>
      <c r="M12" s="52"/>
      <c r="N12" s="46"/>
      <c r="O12" s="108">
        <f t="shared" si="4"/>
        <v>0</v>
      </c>
      <c r="P12" s="58">
        <f t="shared" si="5"/>
        <v>0</v>
      </c>
      <c r="Q12" s="71">
        <f t="shared" si="6"/>
        <v>0</v>
      </c>
      <c r="R12" s="72">
        <f t="shared" si="7"/>
        <v>0</v>
      </c>
      <c r="S12" s="72">
        <f t="shared" si="8"/>
        <v>0</v>
      </c>
      <c r="T12" s="72">
        <f t="shared" si="9"/>
        <v>0</v>
      </c>
      <c r="U12" s="72">
        <f t="shared" si="10"/>
        <v>0</v>
      </c>
      <c r="V12" s="73">
        <f t="shared" si="11"/>
        <v>0</v>
      </c>
      <c r="W12" s="45"/>
      <c r="X12" s="47"/>
      <c r="Y12" s="47"/>
      <c r="Z12" s="47"/>
      <c r="AA12" s="47"/>
      <c r="AB12" s="44"/>
      <c r="AC12" s="45"/>
      <c r="AD12" s="47"/>
      <c r="AE12" s="48"/>
      <c r="AF12" s="48"/>
      <c r="AG12" s="47"/>
      <c r="AH12" s="48"/>
      <c r="AI12" s="110"/>
    </row>
    <row r="13" spans="1:35" ht="12.75">
      <c r="A13" s="69">
        <v>6</v>
      </c>
      <c r="B13" s="6"/>
      <c r="C13" s="45"/>
      <c r="D13" s="47"/>
      <c r="E13" s="48"/>
      <c r="F13" s="45"/>
      <c r="G13" s="14"/>
      <c r="H13" s="44"/>
      <c r="I13" s="70">
        <f t="shared" si="0"/>
        <v>0</v>
      </c>
      <c r="J13" s="74">
        <f t="shared" si="1"/>
        <v>0</v>
      </c>
      <c r="K13" s="90">
        <f t="shared" si="2"/>
        <v>0</v>
      </c>
      <c r="L13" s="69">
        <f t="shared" si="3"/>
        <v>0</v>
      </c>
      <c r="M13" s="52"/>
      <c r="N13" s="46"/>
      <c r="O13" s="108">
        <f t="shared" si="4"/>
        <v>0</v>
      </c>
      <c r="P13" s="58">
        <f t="shared" si="5"/>
        <v>0</v>
      </c>
      <c r="Q13" s="71">
        <f t="shared" si="6"/>
        <v>0</v>
      </c>
      <c r="R13" s="72">
        <f t="shared" si="7"/>
        <v>0</v>
      </c>
      <c r="S13" s="72">
        <f t="shared" si="8"/>
        <v>0</v>
      </c>
      <c r="T13" s="72">
        <f t="shared" si="9"/>
        <v>0</v>
      </c>
      <c r="U13" s="72">
        <f t="shared" si="10"/>
        <v>0</v>
      </c>
      <c r="V13" s="73">
        <f t="shared" si="11"/>
        <v>0</v>
      </c>
      <c r="W13" s="45"/>
      <c r="X13" s="47"/>
      <c r="Y13" s="47"/>
      <c r="Z13" s="47"/>
      <c r="AA13" s="47"/>
      <c r="AB13" s="44"/>
      <c r="AC13" s="45"/>
      <c r="AD13" s="47"/>
      <c r="AE13" s="48"/>
      <c r="AF13" s="48"/>
      <c r="AG13" s="47"/>
      <c r="AH13" s="48"/>
      <c r="AI13" s="110"/>
    </row>
    <row r="14" spans="1:35" ht="12.75">
      <c r="A14" s="69">
        <v>7</v>
      </c>
      <c r="B14" s="6"/>
      <c r="C14" s="15"/>
      <c r="D14" s="47"/>
      <c r="E14" s="48"/>
      <c r="F14" s="45"/>
      <c r="G14" s="14"/>
      <c r="H14" s="48"/>
      <c r="I14" s="70">
        <f t="shared" si="0"/>
        <v>0</v>
      </c>
      <c r="J14" s="74">
        <f t="shared" si="1"/>
        <v>0</v>
      </c>
      <c r="K14" s="90">
        <f t="shared" si="2"/>
        <v>0</v>
      </c>
      <c r="L14" s="69">
        <f t="shared" si="3"/>
        <v>0</v>
      </c>
      <c r="M14" s="50"/>
      <c r="N14" s="46"/>
      <c r="O14" s="108">
        <f t="shared" si="4"/>
        <v>0</v>
      </c>
      <c r="P14" s="58">
        <f t="shared" si="5"/>
        <v>0</v>
      </c>
      <c r="Q14" s="71">
        <f t="shared" si="6"/>
        <v>0</v>
      </c>
      <c r="R14" s="72">
        <f t="shared" si="7"/>
        <v>0</v>
      </c>
      <c r="S14" s="72">
        <f t="shared" si="8"/>
        <v>0</v>
      </c>
      <c r="T14" s="72">
        <f t="shared" si="9"/>
        <v>0</v>
      </c>
      <c r="U14" s="72">
        <f t="shared" si="10"/>
        <v>0</v>
      </c>
      <c r="V14" s="73">
        <f t="shared" si="11"/>
        <v>0</v>
      </c>
      <c r="W14" s="45"/>
      <c r="X14" s="47"/>
      <c r="Y14" s="47"/>
      <c r="Z14" s="47"/>
      <c r="AA14" s="47"/>
      <c r="AB14" s="44"/>
      <c r="AC14" s="45"/>
      <c r="AD14" s="47"/>
      <c r="AE14" s="48"/>
      <c r="AF14" s="48"/>
      <c r="AG14" s="47"/>
      <c r="AH14" s="48"/>
      <c r="AI14" s="110"/>
    </row>
    <row r="15" spans="1:35" ht="12.75">
      <c r="A15" s="69">
        <v>8</v>
      </c>
      <c r="B15" s="6"/>
      <c r="C15" s="15"/>
      <c r="D15" s="47"/>
      <c r="E15" s="48"/>
      <c r="F15" s="45"/>
      <c r="G15" s="14"/>
      <c r="H15" s="48"/>
      <c r="I15" s="70">
        <f t="shared" si="0"/>
        <v>0</v>
      </c>
      <c r="J15" s="74">
        <f t="shared" si="1"/>
        <v>0</v>
      </c>
      <c r="K15" s="90">
        <f t="shared" si="2"/>
        <v>0</v>
      </c>
      <c r="L15" s="69">
        <f t="shared" si="3"/>
        <v>0</v>
      </c>
      <c r="M15" s="50"/>
      <c r="N15" s="46"/>
      <c r="O15" s="108">
        <f t="shared" si="4"/>
        <v>0</v>
      </c>
      <c r="P15" s="58">
        <f t="shared" si="5"/>
        <v>0</v>
      </c>
      <c r="Q15" s="71">
        <f t="shared" si="6"/>
        <v>0</v>
      </c>
      <c r="R15" s="72">
        <f t="shared" si="7"/>
        <v>0</v>
      </c>
      <c r="S15" s="72">
        <f t="shared" si="8"/>
        <v>0</v>
      </c>
      <c r="T15" s="72">
        <f t="shared" si="9"/>
        <v>0</v>
      </c>
      <c r="U15" s="72">
        <f t="shared" si="10"/>
        <v>0</v>
      </c>
      <c r="V15" s="73">
        <f t="shared" si="11"/>
        <v>0</v>
      </c>
      <c r="W15" s="45"/>
      <c r="X15" s="47"/>
      <c r="Y15" s="47"/>
      <c r="Z15" s="47"/>
      <c r="AA15" s="47"/>
      <c r="AB15" s="44"/>
      <c r="AC15" s="45"/>
      <c r="AD15" s="15"/>
      <c r="AE15" s="47"/>
      <c r="AF15" s="47"/>
      <c r="AG15" s="47"/>
      <c r="AH15" s="48"/>
      <c r="AI15" s="110"/>
    </row>
    <row r="16" spans="1:35" ht="12.75">
      <c r="A16" s="69">
        <v>9</v>
      </c>
      <c r="B16" s="6"/>
      <c r="C16" s="15"/>
      <c r="D16" s="47"/>
      <c r="E16" s="48"/>
      <c r="F16" s="45"/>
      <c r="G16" s="14"/>
      <c r="H16" s="48"/>
      <c r="I16" s="70">
        <f t="shared" si="0"/>
        <v>0</v>
      </c>
      <c r="J16" s="74">
        <f t="shared" si="1"/>
        <v>0</v>
      </c>
      <c r="K16" s="90">
        <f t="shared" si="2"/>
        <v>0</v>
      </c>
      <c r="L16" s="69">
        <f t="shared" si="3"/>
        <v>0</v>
      </c>
      <c r="M16" s="50"/>
      <c r="N16" s="46"/>
      <c r="O16" s="108">
        <f t="shared" si="4"/>
        <v>0</v>
      </c>
      <c r="P16" s="58">
        <f t="shared" si="5"/>
        <v>0</v>
      </c>
      <c r="Q16" s="71">
        <f t="shared" si="6"/>
        <v>0</v>
      </c>
      <c r="R16" s="72">
        <f t="shared" si="7"/>
        <v>0</v>
      </c>
      <c r="S16" s="72">
        <f t="shared" si="8"/>
        <v>0</v>
      </c>
      <c r="T16" s="72">
        <f t="shared" si="9"/>
        <v>0</v>
      </c>
      <c r="U16" s="72">
        <f t="shared" si="10"/>
        <v>0</v>
      </c>
      <c r="V16" s="73">
        <f t="shared" si="11"/>
        <v>0</v>
      </c>
      <c r="W16" s="45"/>
      <c r="X16" s="47"/>
      <c r="Y16" s="47"/>
      <c r="Z16" s="47"/>
      <c r="AA16" s="47"/>
      <c r="AB16" s="44"/>
      <c r="AC16" s="45"/>
      <c r="AD16" s="15"/>
      <c r="AE16" s="47"/>
      <c r="AF16" s="47"/>
      <c r="AG16" s="47"/>
      <c r="AH16" s="48"/>
      <c r="AI16" s="110"/>
    </row>
    <row r="17" spans="1:35" ht="12.75">
      <c r="A17" s="69">
        <v>10</v>
      </c>
      <c r="B17" s="6"/>
      <c r="C17" s="15"/>
      <c r="D17" s="47"/>
      <c r="E17" s="48"/>
      <c r="F17" s="45"/>
      <c r="G17" s="14"/>
      <c r="H17" s="48"/>
      <c r="I17" s="70">
        <f t="shared" si="0"/>
        <v>0</v>
      </c>
      <c r="J17" s="74">
        <f t="shared" si="1"/>
        <v>0</v>
      </c>
      <c r="K17" s="90">
        <f t="shared" si="2"/>
        <v>0</v>
      </c>
      <c r="L17" s="69">
        <f t="shared" si="3"/>
        <v>0</v>
      </c>
      <c r="M17" s="50"/>
      <c r="N17" s="46"/>
      <c r="O17" s="108">
        <f t="shared" si="4"/>
        <v>0</v>
      </c>
      <c r="P17" s="58">
        <f t="shared" si="5"/>
        <v>0</v>
      </c>
      <c r="Q17" s="71">
        <f t="shared" si="6"/>
        <v>0</v>
      </c>
      <c r="R17" s="72">
        <f t="shared" si="7"/>
        <v>0</v>
      </c>
      <c r="S17" s="72">
        <f t="shared" si="8"/>
        <v>0</v>
      </c>
      <c r="T17" s="72">
        <f t="shared" si="9"/>
        <v>0</v>
      </c>
      <c r="U17" s="72">
        <f t="shared" si="10"/>
        <v>0</v>
      </c>
      <c r="V17" s="73">
        <f t="shared" si="11"/>
        <v>0</v>
      </c>
      <c r="W17" s="45"/>
      <c r="X17" s="47"/>
      <c r="Y17" s="47"/>
      <c r="Z17" s="47"/>
      <c r="AA17" s="47"/>
      <c r="AB17" s="44"/>
      <c r="AC17" s="45"/>
      <c r="AD17" s="15"/>
      <c r="AE17" s="47"/>
      <c r="AF17" s="47"/>
      <c r="AG17" s="47"/>
      <c r="AH17" s="48"/>
      <c r="AI17" s="110"/>
    </row>
    <row r="18" spans="1:35" ht="12.75">
      <c r="A18" s="69">
        <v>11</v>
      </c>
      <c r="B18" s="6"/>
      <c r="C18" s="15"/>
      <c r="D18" s="47"/>
      <c r="E18" s="48"/>
      <c r="F18" s="45"/>
      <c r="G18" s="14"/>
      <c r="H18" s="48"/>
      <c r="I18" s="70">
        <f t="shared" si="0"/>
        <v>0</v>
      </c>
      <c r="J18" s="74">
        <f t="shared" si="1"/>
        <v>0</v>
      </c>
      <c r="K18" s="90">
        <f t="shared" si="2"/>
        <v>0</v>
      </c>
      <c r="L18" s="69">
        <f t="shared" si="3"/>
        <v>0</v>
      </c>
      <c r="M18" s="50"/>
      <c r="N18" s="46"/>
      <c r="O18" s="108">
        <f t="shared" si="4"/>
        <v>0</v>
      </c>
      <c r="P18" s="58">
        <f t="shared" si="5"/>
        <v>0</v>
      </c>
      <c r="Q18" s="71">
        <f t="shared" si="6"/>
        <v>0</v>
      </c>
      <c r="R18" s="72">
        <f t="shared" si="7"/>
        <v>0</v>
      </c>
      <c r="S18" s="72">
        <f t="shared" si="8"/>
        <v>0</v>
      </c>
      <c r="T18" s="72">
        <f t="shared" si="9"/>
        <v>0</v>
      </c>
      <c r="U18" s="72">
        <f t="shared" si="10"/>
        <v>0</v>
      </c>
      <c r="V18" s="73">
        <f t="shared" si="11"/>
        <v>0</v>
      </c>
      <c r="W18" s="45"/>
      <c r="X18" s="47"/>
      <c r="Y18" s="47"/>
      <c r="Z18" s="47"/>
      <c r="AA18" s="47"/>
      <c r="AB18" s="44"/>
      <c r="AC18" s="45"/>
      <c r="AD18" s="15"/>
      <c r="AE18" s="47"/>
      <c r="AF18" s="47"/>
      <c r="AG18" s="47"/>
      <c r="AH18" s="48"/>
      <c r="AI18" s="110"/>
    </row>
    <row r="19" spans="1:35" ht="12.75">
      <c r="A19" s="69">
        <v>12</v>
      </c>
      <c r="B19" s="6"/>
      <c r="C19" s="15"/>
      <c r="D19" s="47"/>
      <c r="E19" s="48"/>
      <c r="F19" s="45"/>
      <c r="G19" s="14"/>
      <c r="H19" s="48"/>
      <c r="I19" s="70">
        <f t="shared" si="0"/>
        <v>0</v>
      </c>
      <c r="J19" s="74">
        <f t="shared" si="1"/>
        <v>0</v>
      </c>
      <c r="K19" s="90">
        <f t="shared" si="2"/>
        <v>0</v>
      </c>
      <c r="L19" s="69">
        <f t="shared" si="3"/>
        <v>0</v>
      </c>
      <c r="M19" s="50"/>
      <c r="N19" s="46"/>
      <c r="O19" s="108">
        <f t="shared" si="4"/>
        <v>0</v>
      </c>
      <c r="P19" s="58">
        <f t="shared" si="5"/>
        <v>0</v>
      </c>
      <c r="Q19" s="71">
        <f t="shared" si="6"/>
        <v>0</v>
      </c>
      <c r="R19" s="72">
        <f t="shared" si="7"/>
        <v>0</v>
      </c>
      <c r="S19" s="72">
        <f t="shared" si="8"/>
        <v>0</v>
      </c>
      <c r="T19" s="72">
        <f t="shared" si="9"/>
        <v>0</v>
      </c>
      <c r="U19" s="72">
        <f t="shared" si="10"/>
        <v>0</v>
      </c>
      <c r="V19" s="73">
        <f t="shared" si="11"/>
        <v>0</v>
      </c>
      <c r="W19" s="45"/>
      <c r="X19" s="47"/>
      <c r="Y19" s="47"/>
      <c r="Z19" s="47"/>
      <c r="AA19" s="47"/>
      <c r="AB19" s="44"/>
      <c r="AC19" s="45"/>
      <c r="AD19" s="15"/>
      <c r="AE19" s="47"/>
      <c r="AF19" s="47"/>
      <c r="AG19" s="47"/>
      <c r="AH19" s="48"/>
      <c r="AI19" s="110"/>
    </row>
    <row r="20" spans="1:35" ht="12.75">
      <c r="A20" s="69">
        <v>13</v>
      </c>
      <c r="B20" s="6"/>
      <c r="C20" s="15"/>
      <c r="D20" s="47"/>
      <c r="E20" s="48"/>
      <c r="F20" s="45"/>
      <c r="G20" s="14"/>
      <c r="H20" s="48"/>
      <c r="I20" s="70">
        <f t="shared" si="0"/>
        <v>0</v>
      </c>
      <c r="J20" s="74">
        <f t="shared" si="1"/>
        <v>0</v>
      </c>
      <c r="K20" s="90">
        <f t="shared" si="2"/>
        <v>0</v>
      </c>
      <c r="L20" s="69">
        <f t="shared" si="3"/>
        <v>0</v>
      </c>
      <c r="M20" s="50"/>
      <c r="N20" s="46"/>
      <c r="O20" s="108">
        <f t="shared" si="4"/>
        <v>0</v>
      </c>
      <c r="P20" s="58">
        <f t="shared" si="5"/>
        <v>0</v>
      </c>
      <c r="Q20" s="71">
        <f t="shared" si="6"/>
        <v>0</v>
      </c>
      <c r="R20" s="72">
        <f t="shared" si="7"/>
        <v>0</v>
      </c>
      <c r="S20" s="72">
        <f t="shared" si="8"/>
        <v>0</v>
      </c>
      <c r="T20" s="72">
        <f t="shared" si="9"/>
        <v>0</v>
      </c>
      <c r="U20" s="72">
        <f t="shared" si="10"/>
        <v>0</v>
      </c>
      <c r="V20" s="73">
        <f t="shared" si="11"/>
        <v>0</v>
      </c>
      <c r="W20" s="45"/>
      <c r="X20" s="47"/>
      <c r="Y20" s="47"/>
      <c r="Z20" s="47"/>
      <c r="AA20" s="47"/>
      <c r="AB20" s="44"/>
      <c r="AC20" s="45"/>
      <c r="AD20" s="15"/>
      <c r="AE20" s="15"/>
      <c r="AF20" s="15"/>
      <c r="AG20" s="47"/>
      <c r="AH20" s="48"/>
      <c r="AI20" s="110"/>
    </row>
    <row r="21" spans="1:35" ht="12.75">
      <c r="A21" s="69">
        <v>14</v>
      </c>
      <c r="B21" s="49"/>
      <c r="C21" s="15"/>
      <c r="D21" s="47"/>
      <c r="E21" s="48"/>
      <c r="F21" s="45"/>
      <c r="G21" s="47"/>
      <c r="H21" s="48"/>
      <c r="I21" s="70">
        <f t="shared" si="0"/>
        <v>0</v>
      </c>
      <c r="J21" s="74">
        <f t="shared" si="1"/>
        <v>0</v>
      </c>
      <c r="K21" s="90">
        <f t="shared" si="2"/>
        <v>0</v>
      </c>
      <c r="L21" s="69">
        <f t="shared" si="3"/>
        <v>0</v>
      </c>
      <c r="M21" s="50"/>
      <c r="N21" s="46"/>
      <c r="O21" s="108">
        <f t="shared" si="4"/>
        <v>0</v>
      </c>
      <c r="P21" s="58">
        <f t="shared" si="5"/>
        <v>0</v>
      </c>
      <c r="Q21" s="71">
        <f t="shared" si="6"/>
        <v>0</v>
      </c>
      <c r="R21" s="72">
        <f t="shared" si="7"/>
        <v>0</v>
      </c>
      <c r="S21" s="72">
        <f t="shared" si="8"/>
        <v>0</v>
      </c>
      <c r="T21" s="72">
        <f t="shared" si="9"/>
        <v>0</v>
      </c>
      <c r="U21" s="72">
        <f t="shared" si="10"/>
        <v>0</v>
      </c>
      <c r="V21" s="73">
        <f t="shared" si="11"/>
        <v>0</v>
      </c>
      <c r="W21" s="45"/>
      <c r="X21" s="15"/>
      <c r="Y21" s="15"/>
      <c r="Z21" s="15"/>
      <c r="AA21" s="47"/>
      <c r="AB21" s="44"/>
      <c r="AC21" s="45"/>
      <c r="AD21" s="15"/>
      <c r="AE21" s="15"/>
      <c r="AF21" s="15"/>
      <c r="AG21" s="47"/>
      <c r="AH21" s="48"/>
      <c r="AI21" s="110"/>
    </row>
    <row r="22" spans="1:35" ht="12.75">
      <c r="A22" s="69">
        <v>15</v>
      </c>
      <c r="B22" s="6"/>
      <c r="C22" s="15"/>
      <c r="D22" s="47"/>
      <c r="E22" s="48"/>
      <c r="F22" s="45"/>
      <c r="G22" s="47"/>
      <c r="H22" s="48"/>
      <c r="I22" s="70">
        <f t="shared" si="0"/>
        <v>0</v>
      </c>
      <c r="J22" s="74">
        <f t="shared" si="1"/>
        <v>0</v>
      </c>
      <c r="K22" s="90">
        <f t="shared" si="2"/>
        <v>0</v>
      </c>
      <c r="L22" s="69">
        <f t="shared" si="3"/>
        <v>0</v>
      </c>
      <c r="M22" s="50"/>
      <c r="N22" s="46"/>
      <c r="O22" s="108">
        <f t="shared" si="4"/>
        <v>0</v>
      </c>
      <c r="P22" s="58">
        <f t="shared" si="5"/>
        <v>0</v>
      </c>
      <c r="Q22" s="71">
        <f t="shared" si="6"/>
        <v>0</v>
      </c>
      <c r="R22" s="72">
        <f t="shared" si="7"/>
        <v>0</v>
      </c>
      <c r="S22" s="72">
        <f t="shared" si="8"/>
        <v>0</v>
      </c>
      <c r="T22" s="72">
        <f t="shared" si="9"/>
        <v>0</v>
      </c>
      <c r="U22" s="72">
        <f t="shared" si="10"/>
        <v>0</v>
      </c>
      <c r="V22" s="73">
        <f t="shared" si="11"/>
        <v>0</v>
      </c>
      <c r="W22" s="45"/>
      <c r="X22" s="15"/>
      <c r="Y22" s="15"/>
      <c r="Z22" s="15"/>
      <c r="AA22" s="47"/>
      <c r="AB22" s="44"/>
      <c r="AC22" s="45"/>
      <c r="AD22" s="15"/>
      <c r="AE22" s="15"/>
      <c r="AF22" s="15"/>
      <c r="AG22" s="47"/>
      <c r="AH22" s="48"/>
      <c r="AI22" s="110"/>
    </row>
    <row r="23" spans="1:35" ht="12.75">
      <c r="A23" s="69">
        <v>16</v>
      </c>
      <c r="B23" s="6"/>
      <c r="C23" s="45"/>
      <c r="D23" s="47"/>
      <c r="E23" s="48"/>
      <c r="F23" s="45"/>
      <c r="G23" s="14"/>
      <c r="H23" s="44"/>
      <c r="I23" s="70">
        <f t="shared" si="0"/>
        <v>0</v>
      </c>
      <c r="J23" s="74">
        <f t="shared" si="1"/>
        <v>0</v>
      </c>
      <c r="K23" s="90">
        <f t="shared" si="2"/>
        <v>0</v>
      </c>
      <c r="L23" s="69">
        <f t="shared" si="3"/>
        <v>0</v>
      </c>
      <c r="M23" s="83"/>
      <c r="N23" s="46"/>
      <c r="O23" s="108">
        <f t="shared" si="4"/>
        <v>0</v>
      </c>
      <c r="P23" s="58">
        <f t="shared" si="5"/>
        <v>0</v>
      </c>
      <c r="Q23" s="71">
        <f t="shared" si="6"/>
        <v>0</v>
      </c>
      <c r="R23" s="72">
        <f t="shared" si="7"/>
        <v>0</v>
      </c>
      <c r="S23" s="72">
        <f t="shared" si="8"/>
        <v>0</v>
      </c>
      <c r="T23" s="72">
        <f t="shared" si="9"/>
        <v>0</v>
      </c>
      <c r="U23" s="72">
        <f t="shared" si="10"/>
        <v>0</v>
      </c>
      <c r="V23" s="73">
        <f t="shared" si="11"/>
        <v>0</v>
      </c>
      <c r="W23" s="45"/>
      <c r="X23" s="47"/>
      <c r="Y23" s="47"/>
      <c r="Z23" s="47"/>
      <c r="AA23" s="47"/>
      <c r="AB23" s="44"/>
      <c r="AC23" s="45"/>
      <c r="AD23" s="15"/>
      <c r="AE23" s="15"/>
      <c r="AF23" s="15"/>
      <c r="AG23" s="47"/>
      <c r="AH23" s="48"/>
      <c r="AI23" s="110"/>
    </row>
    <row r="24" spans="1:35" ht="12.75">
      <c r="A24" s="69">
        <v>17</v>
      </c>
      <c r="B24" s="6"/>
      <c r="C24" s="15"/>
      <c r="D24" s="47"/>
      <c r="E24" s="48"/>
      <c r="F24" s="45"/>
      <c r="G24" s="48"/>
      <c r="H24" s="44"/>
      <c r="I24" s="70">
        <f t="shared" si="0"/>
        <v>0</v>
      </c>
      <c r="J24" s="74">
        <f t="shared" si="1"/>
        <v>0</v>
      </c>
      <c r="K24" s="90">
        <f t="shared" si="2"/>
        <v>0</v>
      </c>
      <c r="L24" s="69">
        <f t="shared" si="3"/>
        <v>0</v>
      </c>
      <c r="M24" s="50"/>
      <c r="N24" s="46"/>
      <c r="O24" s="108">
        <f t="shared" si="4"/>
        <v>0</v>
      </c>
      <c r="P24" s="58">
        <f t="shared" si="5"/>
        <v>0</v>
      </c>
      <c r="Q24" s="71">
        <f t="shared" si="6"/>
        <v>0</v>
      </c>
      <c r="R24" s="72">
        <f t="shared" si="7"/>
        <v>0</v>
      </c>
      <c r="S24" s="72">
        <f t="shared" si="8"/>
        <v>0</v>
      </c>
      <c r="T24" s="72">
        <f t="shared" si="9"/>
        <v>0</v>
      </c>
      <c r="U24" s="72">
        <f t="shared" si="10"/>
        <v>0</v>
      </c>
      <c r="V24" s="73">
        <f t="shared" si="11"/>
        <v>0</v>
      </c>
      <c r="W24" s="45"/>
      <c r="X24" s="47"/>
      <c r="Y24" s="47"/>
      <c r="Z24" s="47"/>
      <c r="AA24" s="47"/>
      <c r="AB24" s="44"/>
      <c r="AC24" s="45"/>
      <c r="AD24" s="15"/>
      <c r="AE24" s="15"/>
      <c r="AF24" s="15"/>
      <c r="AG24" s="47"/>
      <c r="AH24" s="48"/>
      <c r="AI24" s="55"/>
    </row>
    <row r="25" spans="1:35" ht="12.75">
      <c r="A25" s="69">
        <v>18</v>
      </c>
      <c r="B25" s="6"/>
      <c r="C25" s="15"/>
      <c r="D25" s="47"/>
      <c r="E25" s="48"/>
      <c r="F25" s="45"/>
      <c r="G25" s="47"/>
      <c r="H25" s="44"/>
      <c r="I25" s="70">
        <f t="shared" si="0"/>
        <v>0</v>
      </c>
      <c r="J25" s="74">
        <f t="shared" si="1"/>
        <v>0</v>
      </c>
      <c r="K25" s="90">
        <f t="shared" si="2"/>
        <v>0</v>
      </c>
      <c r="L25" s="69">
        <f t="shared" si="3"/>
        <v>0</v>
      </c>
      <c r="M25" s="52"/>
      <c r="N25" s="53"/>
      <c r="O25" s="108">
        <f t="shared" si="4"/>
        <v>0</v>
      </c>
      <c r="P25" s="58">
        <f t="shared" si="5"/>
        <v>0</v>
      </c>
      <c r="Q25" s="71">
        <f t="shared" si="6"/>
        <v>0</v>
      </c>
      <c r="R25" s="72">
        <f t="shared" si="7"/>
        <v>0</v>
      </c>
      <c r="S25" s="72">
        <f t="shared" si="8"/>
        <v>0</v>
      </c>
      <c r="T25" s="72">
        <f t="shared" si="9"/>
        <v>0</v>
      </c>
      <c r="U25" s="72">
        <f t="shared" si="10"/>
        <v>0</v>
      </c>
      <c r="V25" s="73">
        <f t="shared" si="11"/>
        <v>0</v>
      </c>
      <c r="W25" s="45"/>
      <c r="X25" s="47"/>
      <c r="Y25" s="47"/>
      <c r="Z25" s="47"/>
      <c r="AA25" s="47"/>
      <c r="AB25" s="44"/>
      <c r="AC25" s="45"/>
      <c r="AD25" s="15"/>
      <c r="AE25" s="15"/>
      <c r="AF25" s="15"/>
      <c r="AG25" s="47"/>
      <c r="AH25" s="44"/>
      <c r="AI25" s="110"/>
    </row>
    <row r="26" spans="1:35" ht="12.75">
      <c r="A26" s="69">
        <v>19</v>
      </c>
      <c r="B26" s="51"/>
      <c r="C26" s="15"/>
      <c r="D26" s="47"/>
      <c r="E26" s="48"/>
      <c r="F26" s="45"/>
      <c r="G26" s="47"/>
      <c r="H26" s="44"/>
      <c r="I26" s="70">
        <f t="shared" si="0"/>
        <v>0</v>
      </c>
      <c r="J26" s="74">
        <f t="shared" si="1"/>
        <v>0</v>
      </c>
      <c r="K26" s="90">
        <f t="shared" si="2"/>
        <v>0</v>
      </c>
      <c r="L26" s="69">
        <f t="shared" si="3"/>
        <v>0</v>
      </c>
      <c r="M26" s="50"/>
      <c r="N26" s="46"/>
      <c r="O26" s="108">
        <f t="shared" si="4"/>
        <v>0</v>
      </c>
      <c r="P26" s="58">
        <f t="shared" si="5"/>
        <v>0</v>
      </c>
      <c r="Q26" s="71">
        <f t="shared" si="6"/>
        <v>0</v>
      </c>
      <c r="R26" s="72">
        <f t="shared" si="7"/>
        <v>0</v>
      </c>
      <c r="S26" s="72">
        <f t="shared" si="8"/>
        <v>0</v>
      </c>
      <c r="T26" s="72">
        <f t="shared" si="9"/>
        <v>0</v>
      </c>
      <c r="U26" s="72">
        <f t="shared" si="10"/>
        <v>0</v>
      </c>
      <c r="V26" s="73">
        <f t="shared" si="11"/>
        <v>0</v>
      </c>
      <c r="W26" s="45"/>
      <c r="X26" s="47"/>
      <c r="Y26" s="47"/>
      <c r="Z26" s="47"/>
      <c r="AA26" s="47"/>
      <c r="AB26" s="44"/>
      <c r="AC26" s="45"/>
      <c r="AD26" s="15"/>
      <c r="AE26" s="15"/>
      <c r="AF26" s="15"/>
      <c r="AG26" s="47"/>
      <c r="AH26" s="44"/>
      <c r="AI26" s="110"/>
    </row>
    <row r="27" spans="1:35" ht="12.75">
      <c r="A27" s="69">
        <v>20</v>
      </c>
      <c r="B27" s="6"/>
      <c r="C27" s="45"/>
      <c r="D27" s="47"/>
      <c r="E27" s="48"/>
      <c r="F27" s="45"/>
      <c r="G27" s="14"/>
      <c r="H27" s="44"/>
      <c r="I27" s="70">
        <f t="shared" si="0"/>
        <v>0</v>
      </c>
      <c r="J27" s="74">
        <f t="shared" si="1"/>
        <v>0</v>
      </c>
      <c r="K27" s="90">
        <f t="shared" si="2"/>
        <v>0</v>
      </c>
      <c r="L27" s="69">
        <f t="shared" si="3"/>
        <v>0</v>
      </c>
      <c r="M27" s="50"/>
      <c r="N27" s="53"/>
      <c r="O27" s="108">
        <f t="shared" si="4"/>
        <v>0</v>
      </c>
      <c r="P27" s="58">
        <f t="shared" si="5"/>
        <v>0</v>
      </c>
      <c r="Q27" s="71">
        <f t="shared" si="6"/>
        <v>0</v>
      </c>
      <c r="R27" s="72">
        <f t="shared" si="7"/>
        <v>0</v>
      </c>
      <c r="S27" s="72">
        <f t="shared" si="8"/>
        <v>0</v>
      </c>
      <c r="T27" s="72">
        <f t="shared" si="9"/>
        <v>0</v>
      </c>
      <c r="U27" s="72">
        <f t="shared" si="10"/>
        <v>0</v>
      </c>
      <c r="V27" s="73">
        <f t="shared" si="11"/>
        <v>0</v>
      </c>
      <c r="W27" s="45"/>
      <c r="X27" s="47"/>
      <c r="Y27" s="47"/>
      <c r="Z27" s="47"/>
      <c r="AA27" s="47"/>
      <c r="AB27" s="44"/>
      <c r="AC27" s="45"/>
      <c r="AD27" s="15"/>
      <c r="AE27" s="15"/>
      <c r="AF27" s="15"/>
      <c r="AG27" s="47"/>
      <c r="AH27" s="48"/>
      <c r="AI27" s="110"/>
    </row>
    <row r="28" spans="1:35" ht="12.75">
      <c r="A28" s="69">
        <v>21</v>
      </c>
      <c r="B28" s="6"/>
      <c r="C28" s="45"/>
      <c r="D28" s="47"/>
      <c r="E28" s="48"/>
      <c r="F28" s="45"/>
      <c r="G28" s="14"/>
      <c r="H28" s="44"/>
      <c r="I28" s="70">
        <f t="shared" si="0"/>
        <v>0</v>
      </c>
      <c r="J28" s="74">
        <f t="shared" si="1"/>
        <v>0</v>
      </c>
      <c r="K28" s="90">
        <f t="shared" si="2"/>
        <v>0</v>
      </c>
      <c r="L28" s="69">
        <f t="shared" si="3"/>
        <v>0</v>
      </c>
      <c r="M28" s="50"/>
      <c r="N28" s="53"/>
      <c r="O28" s="108">
        <f t="shared" si="4"/>
        <v>0</v>
      </c>
      <c r="P28" s="58">
        <f t="shared" si="5"/>
        <v>0</v>
      </c>
      <c r="Q28" s="71">
        <f t="shared" si="6"/>
        <v>0</v>
      </c>
      <c r="R28" s="72">
        <f t="shared" si="7"/>
        <v>0</v>
      </c>
      <c r="S28" s="72">
        <f t="shared" si="8"/>
        <v>0</v>
      </c>
      <c r="T28" s="72">
        <f t="shared" si="9"/>
        <v>0</v>
      </c>
      <c r="U28" s="72">
        <f t="shared" si="10"/>
        <v>0</v>
      </c>
      <c r="V28" s="73">
        <f t="shared" si="11"/>
        <v>0</v>
      </c>
      <c r="W28" s="45"/>
      <c r="X28" s="47"/>
      <c r="Y28" s="47"/>
      <c r="Z28" s="47"/>
      <c r="AA28" s="47"/>
      <c r="AB28" s="44"/>
      <c r="AC28" s="45"/>
      <c r="AD28" s="15"/>
      <c r="AE28" s="15"/>
      <c r="AF28" s="15"/>
      <c r="AG28" s="47"/>
      <c r="AH28" s="48"/>
      <c r="AI28" s="110"/>
    </row>
    <row r="29" spans="1:35" ht="12.75">
      <c r="A29" s="69">
        <v>22</v>
      </c>
      <c r="B29" s="6"/>
      <c r="C29" s="45"/>
      <c r="D29" s="47"/>
      <c r="E29" s="48"/>
      <c r="F29" s="45"/>
      <c r="G29" s="14"/>
      <c r="H29" s="44"/>
      <c r="I29" s="70">
        <f t="shared" si="0"/>
        <v>0</v>
      </c>
      <c r="J29" s="74">
        <f t="shared" si="1"/>
        <v>0</v>
      </c>
      <c r="K29" s="90">
        <f t="shared" si="2"/>
        <v>0</v>
      </c>
      <c r="L29" s="69">
        <f t="shared" si="3"/>
        <v>0</v>
      </c>
      <c r="M29" s="50"/>
      <c r="N29" s="46"/>
      <c r="O29" s="108">
        <f t="shared" si="4"/>
        <v>0</v>
      </c>
      <c r="P29" s="58">
        <f t="shared" si="5"/>
        <v>0</v>
      </c>
      <c r="Q29" s="71">
        <f t="shared" si="6"/>
        <v>0</v>
      </c>
      <c r="R29" s="72">
        <f t="shared" si="7"/>
        <v>0</v>
      </c>
      <c r="S29" s="72">
        <f t="shared" si="8"/>
        <v>0</v>
      </c>
      <c r="T29" s="72">
        <f t="shared" si="9"/>
        <v>0</v>
      </c>
      <c r="U29" s="72">
        <f t="shared" si="10"/>
        <v>0</v>
      </c>
      <c r="V29" s="73">
        <f t="shared" si="11"/>
        <v>0</v>
      </c>
      <c r="W29" s="45"/>
      <c r="X29" s="47"/>
      <c r="Y29" s="47"/>
      <c r="Z29" s="47"/>
      <c r="AA29" s="47"/>
      <c r="AB29" s="44"/>
      <c r="AC29" s="45"/>
      <c r="AD29" s="15"/>
      <c r="AE29" s="15"/>
      <c r="AF29" s="15"/>
      <c r="AG29" s="47"/>
      <c r="AH29" s="48"/>
      <c r="AI29" s="110"/>
    </row>
    <row r="30" spans="1:35" ht="12.75">
      <c r="A30" s="69">
        <v>23</v>
      </c>
      <c r="B30" s="6"/>
      <c r="C30" s="45"/>
      <c r="D30" s="47"/>
      <c r="E30" s="44"/>
      <c r="F30" s="15"/>
      <c r="G30" s="47"/>
      <c r="H30" s="48"/>
      <c r="I30" s="70">
        <f t="shared" si="0"/>
        <v>0</v>
      </c>
      <c r="J30" s="74">
        <f t="shared" si="1"/>
        <v>0</v>
      </c>
      <c r="K30" s="90">
        <f t="shared" si="2"/>
        <v>0</v>
      </c>
      <c r="L30" s="69">
        <f t="shared" si="3"/>
        <v>0</v>
      </c>
      <c r="M30" s="50"/>
      <c r="N30" s="46"/>
      <c r="O30" s="108">
        <f t="shared" si="4"/>
        <v>0</v>
      </c>
      <c r="P30" s="58">
        <f t="shared" si="5"/>
        <v>0</v>
      </c>
      <c r="Q30" s="71">
        <f t="shared" si="6"/>
        <v>0</v>
      </c>
      <c r="R30" s="72">
        <f t="shared" si="7"/>
        <v>0</v>
      </c>
      <c r="S30" s="72">
        <f t="shared" si="8"/>
        <v>0</v>
      </c>
      <c r="T30" s="72">
        <f t="shared" si="9"/>
        <v>0</v>
      </c>
      <c r="U30" s="72">
        <f t="shared" si="10"/>
        <v>0</v>
      </c>
      <c r="V30" s="73">
        <f t="shared" si="11"/>
        <v>0</v>
      </c>
      <c r="W30" s="45"/>
      <c r="X30" s="47"/>
      <c r="Y30" s="47"/>
      <c r="Z30" s="47"/>
      <c r="AA30" s="47"/>
      <c r="AB30" s="44"/>
      <c r="AC30" s="15"/>
      <c r="AD30" s="47"/>
      <c r="AE30" s="47"/>
      <c r="AF30" s="47"/>
      <c r="AG30" s="47"/>
      <c r="AH30" s="48"/>
      <c r="AI30" s="110"/>
    </row>
    <row r="31" spans="1:35" ht="12.75">
      <c r="A31" s="69">
        <v>24</v>
      </c>
      <c r="B31" s="54"/>
      <c r="C31" s="55"/>
      <c r="D31" s="47"/>
      <c r="E31" s="48"/>
      <c r="F31" s="45"/>
      <c r="G31" s="47"/>
      <c r="H31" s="44"/>
      <c r="I31" s="70">
        <f t="shared" si="0"/>
        <v>0</v>
      </c>
      <c r="J31" s="74">
        <f t="shared" si="1"/>
        <v>0</v>
      </c>
      <c r="K31" s="90">
        <f t="shared" si="2"/>
        <v>0</v>
      </c>
      <c r="L31" s="69">
        <f t="shared" si="3"/>
        <v>0</v>
      </c>
      <c r="M31" s="50"/>
      <c r="N31" s="46"/>
      <c r="O31" s="108">
        <f t="shared" si="4"/>
        <v>0</v>
      </c>
      <c r="P31" s="58">
        <f t="shared" si="5"/>
        <v>0</v>
      </c>
      <c r="Q31" s="71">
        <f t="shared" si="6"/>
        <v>0</v>
      </c>
      <c r="R31" s="72">
        <f t="shared" si="7"/>
        <v>0</v>
      </c>
      <c r="S31" s="72">
        <f t="shared" si="8"/>
        <v>0</v>
      </c>
      <c r="T31" s="72">
        <f t="shared" si="9"/>
        <v>0</v>
      </c>
      <c r="U31" s="72">
        <f t="shared" si="10"/>
        <v>0</v>
      </c>
      <c r="V31" s="73">
        <f t="shared" si="11"/>
        <v>0</v>
      </c>
      <c r="W31" s="45"/>
      <c r="X31" s="47"/>
      <c r="Y31" s="47"/>
      <c r="Z31" s="47"/>
      <c r="AA31" s="47"/>
      <c r="AB31" s="44"/>
      <c r="AC31" s="15"/>
      <c r="AD31" s="15"/>
      <c r="AE31" s="15"/>
      <c r="AF31" s="15"/>
      <c r="AG31" s="47"/>
      <c r="AH31" s="48"/>
      <c r="AI31" s="111"/>
    </row>
    <row r="32" spans="1:35" ht="12.75">
      <c r="A32" s="69">
        <v>25</v>
      </c>
      <c r="B32" s="54"/>
      <c r="C32" s="55"/>
      <c r="D32" s="47"/>
      <c r="E32" s="48"/>
      <c r="F32" s="45"/>
      <c r="G32" s="47"/>
      <c r="H32" s="44"/>
      <c r="I32" s="70">
        <f t="shared" si="0"/>
        <v>0</v>
      </c>
      <c r="J32" s="74">
        <f t="shared" si="1"/>
        <v>0</v>
      </c>
      <c r="K32" s="90">
        <f t="shared" si="2"/>
        <v>0</v>
      </c>
      <c r="L32" s="69">
        <f t="shared" si="3"/>
        <v>0</v>
      </c>
      <c r="M32" s="50"/>
      <c r="N32" s="46"/>
      <c r="O32" s="108">
        <f t="shared" si="4"/>
        <v>0</v>
      </c>
      <c r="P32" s="58">
        <f t="shared" si="5"/>
        <v>0</v>
      </c>
      <c r="Q32" s="71">
        <f t="shared" si="6"/>
        <v>0</v>
      </c>
      <c r="R32" s="72">
        <f t="shared" si="7"/>
        <v>0</v>
      </c>
      <c r="S32" s="72">
        <f t="shared" si="8"/>
        <v>0</v>
      </c>
      <c r="T32" s="72">
        <f t="shared" si="9"/>
        <v>0</v>
      </c>
      <c r="U32" s="72">
        <f t="shared" si="10"/>
        <v>0</v>
      </c>
      <c r="V32" s="73">
        <f t="shared" si="11"/>
        <v>0</v>
      </c>
      <c r="W32" s="45"/>
      <c r="X32" s="47"/>
      <c r="Y32" s="47"/>
      <c r="Z32" s="47"/>
      <c r="AA32" s="47"/>
      <c r="AB32" s="44"/>
      <c r="AC32" s="15"/>
      <c r="AD32" s="15"/>
      <c r="AE32" s="15"/>
      <c r="AF32" s="15"/>
      <c r="AG32" s="47"/>
      <c r="AH32" s="48"/>
      <c r="AI32" s="110"/>
    </row>
    <row r="33" spans="1:35" ht="12.75">
      <c r="A33" s="69">
        <v>26</v>
      </c>
      <c r="B33" s="51"/>
      <c r="C33" s="55"/>
      <c r="D33" s="47"/>
      <c r="E33" s="48"/>
      <c r="F33" s="45"/>
      <c r="G33" s="14"/>
      <c r="H33" s="44"/>
      <c r="I33" s="70">
        <f t="shared" si="0"/>
        <v>0</v>
      </c>
      <c r="J33" s="74">
        <f t="shared" si="1"/>
        <v>0</v>
      </c>
      <c r="K33" s="90">
        <f t="shared" si="2"/>
        <v>0</v>
      </c>
      <c r="L33" s="69">
        <f t="shared" si="3"/>
        <v>0</v>
      </c>
      <c r="M33" s="50"/>
      <c r="N33" s="46"/>
      <c r="O33" s="108">
        <f t="shared" si="4"/>
        <v>0</v>
      </c>
      <c r="P33" s="58">
        <f t="shared" si="5"/>
        <v>0</v>
      </c>
      <c r="Q33" s="71">
        <f t="shared" si="6"/>
        <v>0</v>
      </c>
      <c r="R33" s="72">
        <f t="shared" si="7"/>
        <v>0</v>
      </c>
      <c r="S33" s="72">
        <f t="shared" si="8"/>
        <v>0</v>
      </c>
      <c r="T33" s="72">
        <f t="shared" si="9"/>
        <v>0</v>
      </c>
      <c r="U33" s="72">
        <f t="shared" si="10"/>
        <v>0</v>
      </c>
      <c r="V33" s="73">
        <f t="shared" si="11"/>
        <v>0</v>
      </c>
      <c r="W33" s="45"/>
      <c r="X33" s="47"/>
      <c r="Y33" s="47"/>
      <c r="Z33" s="47"/>
      <c r="AA33" s="47"/>
      <c r="AB33" s="44"/>
      <c r="AC33" s="15"/>
      <c r="AD33" s="15"/>
      <c r="AE33" s="15"/>
      <c r="AF33" s="15"/>
      <c r="AG33" s="47"/>
      <c r="AH33" s="44"/>
      <c r="AI33" s="110"/>
    </row>
    <row r="34" spans="1:35" ht="12.75">
      <c r="A34" s="69">
        <v>27</v>
      </c>
      <c r="B34" s="51"/>
      <c r="C34" s="55"/>
      <c r="D34" s="47"/>
      <c r="E34" s="48"/>
      <c r="F34" s="45"/>
      <c r="G34" s="14"/>
      <c r="H34" s="44"/>
      <c r="I34" s="70">
        <f t="shared" si="0"/>
        <v>0</v>
      </c>
      <c r="J34" s="74">
        <f t="shared" si="1"/>
        <v>0</v>
      </c>
      <c r="K34" s="90">
        <f t="shared" si="2"/>
        <v>0</v>
      </c>
      <c r="L34" s="69">
        <f t="shared" si="3"/>
        <v>0</v>
      </c>
      <c r="M34" s="50"/>
      <c r="N34" s="46"/>
      <c r="O34" s="108">
        <f t="shared" si="4"/>
        <v>0</v>
      </c>
      <c r="P34" s="58">
        <f t="shared" si="5"/>
        <v>0</v>
      </c>
      <c r="Q34" s="71">
        <f t="shared" si="6"/>
        <v>0</v>
      </c>
      <c r="R34" s="72">
        <f t="shared" si="7"/>
        <v>0</v>
      </c>
      <c r="S34" s="72">
        <f t="shared" si="8"/>
        <v>0</v>
      </c>
      <c r="T34" s="72">
        <f t="shared" si="9"/>
        <v>0</v>
      </c>
      <c r="U34" s="72">
        <f t="shared" si="10"/>
        <v>0</v>
      </c>
      <c r="V34" s="73">
        <f t="shared" si="11"/>
        <v>0</v>
      </c>
      <c r="W34" s="45"/>
      <c r="X34" s="47"/>
      <c r="Y34" s="47"/>
      <c r="Z34" s="47"/>
      <c r="AA34" s="47"/>
      <c r="AB34" s="44"/>
      <c r="AC34" s="15"/>
      <c r="AD34" s="15"/>
      <c r="AE34" s="15"/>
      <c r="AF34" s="15"/>
      <c r="AG34" s="47"/>
      <c r="AH34" s="48"/>
      <c r="AI34" s="55"/>
    </row>
    <row r="35" spans="1:35" ht="12.75">
      <c r="A35" s="69">
        <v>28</v>
      </c>
      <c r="B35" s="6"/>
      <c r="C35" s="45"/>
      <c r="D35" s="47"/>
      <c r="E35" s="48"/>
      <c r="F35" s="45"/>
      <c r="G35" s="14"/>
      <c r="H35" s="44"/>
      <c r="I35" s="70">
        <f t="shared" si="0"/>
        <v>0</v>
      </c>
      <c r="J35" s="74">
        <f t="shared" si="1"/>
        <v>0</v>
      </c>
      <c r="K35" s="90">
        <f t="shared" si="2"/>
        <v>0</v>
      </c>
      <c r="L35" s="69">
        <f t="shared" si="3"/>
        <v>0</v>
      </c>
      <c r="M35" s="50"/>
      <c r="N35" s="46"/>
      <c r="O35" s="108">
        <f t="shared" si="4"/>
        <v>0</v>
      </c>
      <c r="P35" s="58">
        <f t="shared" si="5"/>
        <v>0</v>
      </c>
      <c r="Q35" s="71">
        <f t="shared" si="6"/>
        <v>0</v>
      </c>
      <c r="R35" s="72">
        <f t="shared" si="7"/>
        <v>0</v>
      </c>
      <c r="S35" s="72">
        <f t="shared" si="8"/>
        <v>0</v>
      </c>
      <c r="T35" s="72">
        <f t="shared" si="9"/>
        <v>0</v>
      </c>
      <c r="U35" s="72">
        <f t="shared" si="10"/>
        <v>0</v>
      </c>
      <c r="V35" s="73">
        <f t="shared" si="11"/>
        <v>0</v>
      </c>
      <c r="W35" s="45"/>
      <c r="X35" s="47"/>
      <c r="Y35" s="47"/>
      <c r="Z35" s="47"/>
      <c r="AA35" s="47"/>
      <c r="AB35" s="44"/>
      <c r="AC35" s="45"/>
      <c r="AD35" s="15"/>
      <c r="AE35" s="15"/>
      <c r="AF35" s="15"/>
      <c r="AG35" s="47"/>
      <c r="AH35" s="48"/>
      <c r="AI35" s="112"/>
    </row>
    <row r="36" spans="1:35" ht="12.75">
      <c r="A36" s="69">
        <v>29</v>
      </c>
      <c r="B36" s="6"/>
      <c r="C36" s="45"/>
      <c r="D36" s="47"/>
      <c r="E36" s="48"/>
      <c r="F36" s="45"/>
      <c r="G36" s="14"/>
      <c r="H36" s="44"/>
      <c r="I36" s="70">
        <f t="shared" si="0"/>
        <v>0</v>
      </c>
      <c r="J36" s="74">
        <f t="shared" si="1"/>
        <v>0</v>
      </c>
      <c r="K36" s="90">
        <f t="shared" si="2"/>
        <v>0</v>
      </c>
      <c r="L36" s="69">
        <f t="shared" si="3"/>
        <v>0</v>
      </c>
      <c r="M36" s="50"/>
      <c r="N36" s="46"/>
      <c r="O36" s="108">
        <f t="shared" si="4"/>
        <v>0</v>
      </c>
      <c r="P36" s="58">
        <f t="shared" si="5"/>
        <v>0</v>
      </c>
      <c r="Q36" s="95">
        <f t="shared" si="6"/>
        <v>0</v>
      </c>
      <c r="R36" s="96">
        <f t="shared" si="7"/>
        <v>0</v>
      </c>
      <c r="S36" s="96">
        <f t="shared" si="8"/>
        <v>0</v>
      </c>
      <c r="T36" s="96">
        <f t="shared" si="9"/>
        <v>0</v>
      </c>
      <c r="U36" s="96">
        <f t="shared" si="10"/>
        <v>0</v>
      </c>
      <c r="V36" s="97">
        <f t="shared" si="11"/>
        <v>0</v>
      </c>
      <c r="W36" s="45"/>
      <c r="X36" s="47"/>
      <c r="Y36" s="47"/>
      <c r="Z36" s="47"/>
      <c r="AA36" s="47"/>
      <c r="AB36" s="44"/>
      <c r="AC36" s="45"/>
      <c r="AD36" s="15"/>
      <c r="AE36" s="15"/>
      <c r="AF36" s="15"/>
      <c r="AG36" s="47"/>
      <c r="AH36" s="48"/>
      <c r="AI36" s="113"/>
    </row>
    <row r="37" spans="1:35" ht="13.5" thickBot="1">
      <c r="A37" s="23">
        <v>30</v>
      </c>
      <c r="B37" s="39"/>
      <c r="C37" s="16"/>
      <c r="D37" s="17"/>
      <c r="E37" s="20"/>
      <c r="F37" s="16"/>
      <c r="G37" s="22"/>
      <c r="H37" s="18"/>
      <c r="I37" s="78">
        <f t="shared" si="0"/>
        <v>0</v>
      </c>
      <c r="J37" s="79">
        <f t="shared" si="1"/>
        <v>0</v>
      </c>
      <c r="K37" s="90">
        <f t="shared" si="2"/>
        <v>0</v>
      </c>
      <c r="L37" s="69">
        <f t="shared" si="3"/>
        <v>0</v>
      </c>
      <c r="M37" s="89"/>
      <c r="N37" s="24"/>
      <c r="O37" s="109">
        <f t="shared" si="4"/>
        <v>0</v>
      </c>
      <c r="P37" s="25">
        <f t="shared" si="5"/>
        <v>0</v>
      </c>
      <c r="Q37" s="75">
        <f t="shared" si="6"/>
        <v>0</v>
      </c>
      <c r="R37" s="76">
        <f t="shared" si="7"/>
        <v>0</v>
      </c>
      <c r="S37" s="76">
        <f t="shared" si="8"/>
        <v>0</v>
      </c>
      <c r="T37" s="76">
        <f t="shared" si="9"/>
        <v>0</v>
      </c>
      <c r="U37" s="76">
        <f t="shared" si="10"/>
        <v>0</v>
      </c>
      <c r="V37" s="77">
        <f t="shared" si="11"/>
        <v>0</v>
      </c>
      <c r="W37" s="16"/>
      <c r="X37" s="17"/>
      <c r="Y37" s="17"/>
      <c r="Z37" s="17"/>
      <c r="AA37" s="17"/>
      <c r="AB37" s="18"/>
      <c r="AC37" s="16"/>
      <c r="AD37" s="19"/>
      <c r="AE37" s="19"/>
      <c r="AF37" s="19"/>
      <c r="AG37" s="17"/>
      <c r="AH37" s="20"/>
      <c r="AI37" s="114"/>
    </row>
    <row r="38" spans="1:35" ht="12.75" customHeight="1" thickBot="1">
      <c r="A38" s="346" t="s">
        <v>6</v>
      </c>
      <c r="B38" s="347"/>
      <c r="C38" s="32">
        <f aca="true" t="shared" si="12" ref="C38:L38">SUM(C8:C37)</f>
        <v>0</v>
      </c>
      <c r="D38" s="33">
        <f t="shared" si="12"/>
        <v>0</v>
      </c>
      <c r="E38" s="31">
        <f t="shared" si="12"/>
        <v>0</v>
      </c>
      <c r="F38" s="32">
        <f t="shared" si="12"/>
        <v>0</v>
      </c>
      <c r="G38" s="33">
        <f t="shared" si="12"/>
        <v>0</v>
      </c>
      <c r="H38" s="31">
        <f t="shared" si="12"/>
        <v>0</v>
      </c>
      <c r="I38" s="91">
        <f t="shared" si="12"/>
        <v>0</v>
      </c>
      <c r="J38" s="92">
        <f t="shared" si="12"/>
        <v>0</v>
      </c>
      <c r="K38" s="93">
        <f t="shared" si="12"/>
        <v>0</v>
      </c>
      <c r="L38" s="7">
        <f t="shared" si="12"/>
        <v>0</v>
      </c>
      <c r="M38" s="81">
        <f>COUNTIF(M8:M37,"EGZ")</f>
        <v>0</v>
      </c>
      <c r="N38" s="80">
        <f>COUNTIF(N8:N37,"EGZ")</f>
        <v>0</v>
      </c>
      <c r="O38" s="103">
        <f aca="true" t="shared" si="13" ref="O38:AH38">SUM(O8:O37)</f>
        <v>0</v>
      </c>
      <c r="P38" s="7">
        <f t="shared" si="13"/>
        <v>0</v>
      </c>
      <c r="Q38" s="80">
        <f t="shared" si="13"/>
        <v>0</v>
      </c>
      <c r="R38" s="81">
        <f t="shared" si="13"/>
        <v>0</v>
      </c>
      <c r="S38" s="81">
        <f t="shared" si="13"/>
        <v>0</v>
      </c>
      <c r="T38" s="81">
        <f t="shared" si="13"/>
        <v>0</v>
      </c>
      <c r="U38" s="81">
        <f t="shared" si="13"/>
        <v>0</v>
      </c>
      <c r="V38" s="82">
        <f t="shared" si="13"/>
        <v>0</v>
      </c>
      <c r="W38" s="82">
        <f t="shared" si="13"/>
        <v>0</v>
      </c>
      <c r="X38" s="82">
        <f t="shared" si="13"/>
        <v>0</v>
      </c>
      <c r="Y38" s="82">
        <f t="shared" si="13"/>
        <v>0</v>
      </c>
      <c r="Z38" s="82">
        <f t="shared" si="13"/>
        <v>0</v>
      </c>
      <c r="AA38" s="82">
        <f t="shared" si="13"/>
        <v>0</v>
      </c>
      <c r="AB38" s="82">
        <f t="shared" si="13"/>
        <v>0</v>
      </c>
      <c r="AC38" s="82">
        <f t="shared" si="13"/>
        <v>0</v>
      </c>
      <c r="AD38" s="82">
        <f t="shared" si="13"/>
        <v>0</v>
      </c>
      <c r="AE38" s="82">
        <f t="shared" si="13"/>
        <v>0</v>
      </c>
      <c r="AF38" s="82">
        <f t="shared" si="13"/>
        <v>0</v>
      </c>
      <c r="AG38" s="82">
        <f t="shared" si="13"/>
        <v>0</v>
      </c>
      <c r="AH38" s="82">
        <f t="shared" si="13"/>
        <v>0</v>
      </c>
      <c r="AI38" s="118"/>
    </row>
    <row r="39" spans="1:35" ht="12.75" customHeight="1" thickBot="1">
      <c r="A39" s="2"/>
      <c r="B39" s="7" t="s">
        <v>33</v>
      </c>
      <c r="C39" s="334">
        <f>SUM(C38:E38)</f>
        <v>0</v>
      </c>
      <c r="D39" s="335"/>
      <c r="E39" s="302"/>
      <c r="F39" s="334">
        <f>SUM(F38:H38)</f>
        <v>0</v>
      </c>
      <c r="G39" s="335"/>
      <c r="H39" s="335"/>
      <c r="I39" s="94"/>
      <c r="J39" s="353" t="s">
        <v>44</v>
      </c>
      <c r="K39" s="354"/>
      <c r="L39" s="355"/>
      <c r="M39" s="356" t="s">
        <v>45</v>
      </c>
      <c r="N39" s="357"/>
      <c r="O39" s="105"/>
      <c r="P39" s="26"/>
      <c r="Q39" s="358">
        <f>W39+AC39</f>
        <v>0</v>
      </c>
      <c r="R39" s="359"/>
      <c r="S39" s="359"/>
      <c r="T39" s="360"/>
      <c r="U39" s="351">
        <f>AA39+AG39</f>
        <v>0</v>
      </c>
      <c r="V39" s="352"/>
      <c r="W39" s="380">
        <f>SUM(W38:Z38)</f>
        <v>0</v>
      </c>
      <c r="X39" s="381"/>
      <c r="Y39" s="381"/>
      <c r="Z39" s="382"/>
      <c r="AA39" s="334">
        <f>SUM(AA38:AB38)</f>
        <v>0</v>
      </c>
      <c r="AB39" s="336"/>
      <c r="AC39" s="380">
        <f>SUM(AC38:AF38)</f>
        <v>0</v>
      </c>
      <c r="AD39" s="381"/>
      <c r="AE39" s="381"/>
      <c r="AF39" s="382"/>
      <c r="AG39" s="334">
        <f>SUM(AG38:AH38)</f>
        <v>0</v>
      </c>
      <c r="AH39" s="336"/>
      <c r="AI39" s="27"/>
    </row>
    <row r="40" spans="1:35" ht="12.75" customHeight="1" thickBot="1">
      <c r="A40" s="2"/>
      <c r="B40" s="88"/>
      <c r="C40" s="88"/>
      <c r="D40" s="88"/>
      <c r="E40" s="98"/>
      <c r="F40" s="88"/>
      <c r="G40" s="88"/>
      <c r="H40" s="88"/>
      <c r="I40" s="2"/>
      <c r="J40" s="388" t="s">
        <v>42</v>
      </c>
      <c r="K40" s="389"/>
      <c r="L40" s="389"/>
      <c r="M40" s="389"/>
      <c r="N40" s="390"/>
      <c r="O40" s="104"/>
      <c r="P40" s="26"/>
      <c r="Q40" s="351">
        <f>W40+AC40</f>
        <v>0</v>
      </c>
      <c r="R40" s="301"/>
      <c r="S40" s="301"/>
      <c r="T40" s="301"/>
      <c r="U40" s="301"/>
      <c r="V40" s="302"/>
      <c r="W40" s="334">
        <f>W39+AA39</f>
        <v>0</v>
      </c>
      <c r="X40" s="301"/>
      <c r="Y40" s="301"/>
      <c r="Z40" s="301"/>
      <c r="AA40" s="301"/>
      <c r="AB40" s="302"/>
      <c r="AC40" s="334">
        <f>AC39+AG39</f>
        <v>0</v>
      </c>
      <c r="AD40" s="335"/>
      <c r="AE40" s="335"/>
      <c r="AF40" s="335"/>
      <c r="AG40" s="335"/>
      <c r="AH40" s="336"/>
      <c r="AI40" s="27"/>
    </row>
    <row r="41" spans="1:35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6"/>
      <c r="N41" s="26"/>
      <c r="O41" s="26"/>
      <c r="P41" s="26"/>
      <c r="Q41" s="29"/>
      <c r="R41" s="29"/>
      <c r="S41" s="29"/>
      <c r="T41" s="29"/>
      <c r="U41" s="29"/>
      <c r="V41" s="30"/>
      <c r="W41" s="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7"/>
    </row>
    <row r="42" spans="1:35" ht="12.75" customHeight="1">
      <c r="A42" s="404" t="s">
        <v>25</v>
      </c>
      <c r="B42" s="405"/>
      <c r="C42" s="406" t="s">
        <v>26</v>
      </c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396"/>
      <c r="W42" s="4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ht="12.75">
      <c r="A43" s="403" t="s">
        <v>47</v>
      </c>
      <c r="B43" s="350"/>
      <c r="C43" s="350" t="s">
        <v>8</v>
      </c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84" t="s">
        <v>28</v>
      </c>
      <c r="S43" s="34"/>
      <c r="T43" s="34"/>
      <c r="U43" s="34"/>
      <c r="V43" s="35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2.75">
      <c r="A44" s="348" t="s">
        <v>39</v>
      </c>
      <c r="B44" s="349"/>
      <c r="C44" s="350" t="s">
        <v>9</v>
      </c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6" t="s">
        <v>16</v>
      </c>
      <c r="S44" s="34"/>
      <c r="T44" s="34"/>
      <c r="U44" s="35"/>
      <c r="V44" s="87"/>
      <c r="W44" s="41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3.5" thickBot="1">
      <c r="A45" s="348"/>
      <c r="B45" s="349"/>
      <c r="C45" s="349" t="s">
        <v>12</v>
      </c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85" t="s">
        <v>46</v>
      </c>
      <c r="S45" s="37"/>
      <c r="T45" s="37"/>
      <c r="U45" s="38"/>
      <c r="V45" s="86"/>
      <c r="W45" s="4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ht="13.5" thickBot="1">
      <c r="A46" s="386"/>
      <c r="B46" s="387"/>
      <c r="C46" s="397" t="s">
        <v>43</v>
      </c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9"/>
      <c r="R46" s="102"/>
      <c r="S46" s="100"/>
      <c r="T46" s="100"/>
      <c r="U46" s="100"/>
      <c r="V46" s="99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22" ht="12.75">
      <c r="A47" s="393" t="s">
        <v>22</v>
      </c>
      <c r="B47" s="394"/>
      <c r="C47" s="368" t="s">
        <v>20</v>
      </c>
      <c r="D47" s="369"/>
      <c r="E47" s="369"/>
      <c r="F47" s="369"/>
      <c r="G47" s="369"/>
      <c r="H47" s="369"/>
      <c r="I47" s="369"/>
      <c r="J47" s="369"/>
      <c r="K47" s="369"/>
      <c r="L47" s="369"/>
      <c r="M47" s="370"/>
      <c r="N47" s="368" t="s">
        <v>21</v>
      </c>
      <c r="O47" s="369"/>
      <c r="P47" s="395"/>
      <c r="Q47" s="396"/>
      <c r="R47" s="101"/>
      <c r="V47" s="3"/>
    </row>
    <row r="48" spans="1:22" ht="12.75">
      <c r="A48" s="391" t="s">
        <v>17</v>
      </c>
      <c r="B48" s="392"/>
      <c r="C48" s="365">
        <v>15</v>
      </c>
      <c r="D48" s="366"/>
      <c r="E48" s="366"/>
      <c r="F48" s="366"/>
      <c r="G48" s="366"/>
      <c r="H48" s="366"/>
      <c r="I48" s="366"/>
      <c r="J48" s="366"/>
      <c r="K48" s="366"/>
      <c r="L48" s="366"/>
      <c r="M48" s="367"/>
      <c r="N48" s="365">
        <v>15</v>
      </c>
      <c r="O48" s="366"/>
      <c r="P48" s="366"/>
      <c r="Q48" s="374"/>
      <c r="R48" s="4"/>
      <c r="V48" s="5"/>
    </row>
    <row r="49" spans="1:22" ht="12.75">
      <c r="A49" s="391" t="s">
        <v>18</v>
      </c>
      <c r="B49" s="392"/>
      <c r="C49" s="365">
        <v>15</v>
      </c>
      <c r="D49" s="366"/>
      <c r="E49" s="366"/>
      <c r="F49" s="366"/>
      <c r="G49" s="366"/>
      <c r="H49" s="366"/>
      <c r="I49" s="366"/>
      <c r="J49" s="366"/>
      <c r="K49" s="366"/>
      <c r="L49" s="366"/>
      <c r="M49" s="367"/>
      <c r="N49" s="365">
        <v>15</v>
      </c>
      <c r="O49" s="366"/>
      <c r="P49" s="366"/>
      <c r="Q49" s="374"/>
      <c r="R49" s="4"/>
      <c r="V49" s="5"/>
    </row>
    <row r="50" spans="1:22" ht="13.5" thickBot="1">
      <c r="A50" s="363" t="s">
        <v>19</v>
      </c>
      <c r="B50" s="364"/>
      <c r="C50" s="371">
        <v>0</v>
      </c>
      <c r="D50" s="372"/>
      <c r="E50" s="372"/>
      <c r="F50" s="372"/>
      <c r="G50" s="372"/>
      <c r="H50" s="372"/>
      <c r="I50" s="372"/>
      <c r="J50" s="372"/>
      <c r="K50" s="372"/>
      <c r="L50" s="372"/>
      <c r="M50" s="375"/>
      <c r="N50" s="371">
        <v>0</v>
      </c>
      <c r="O50" s="372"/>
      <c r="P50" s="372"/>
      <c r="Q50" s="373"/>
      <c r="R50" s="4"/>
      <c r="V50" s="5"/>
    </row>
  </sheetData>
  <sheetProtection/>
  <mergeCells count="61">
    <mergeCell ref="A43:B43"/>
    <mergeCell ref="A42:B42"/>
    <mergeCell ref="C42:V42"/>
    <mergeCell ref="A46:B46"/>
    <mergeCell ref="Q40:V40"/>
    <mergeCell ref="J40:N40"/>
    <mergeCell ref="M4:N5"/>
    <mergeCell ref="A49:B49"/>
    <mergeCell ref="A48:B48"/>
    <mergeCell ref="A47:B47"/>
    <mergeCell ref="C45:Q45"/>
    <mergeCell ref="A45:B45"/>
    <mergeCell ref="C6:E6"/>
    <mergeCell ref="AI4:AI7"/>
    <mergeCell ref="AC6:AH6"/>
    <mergeCell ref="W4:AB5"/>
    <mergeCell ref="AC4:AH5"/>
    <mergeCell ref="AC40:AH40"/>
    <mergeCell ref="AG39:AH39"/>
    <mergeCell ref="W39:Z39"/>
    <mergeCell ref="AC39:AF39"/>
    <mergeCell ref="AA39:AB39"/>
    <mergeCell ref="W6:AB6"/>
    <mergeCell ref="N50:Q50"/>
    <mergeCell ref="N49:Q49"/>
    <mergeCell ref="C49:M49"/>
    <mergeCell ref="N48:Q48"/>
    <mergeCell ref="C50:M50"/>
    <mergeCell ref="W40:AB40"/>
    <mergeCell ref="N47:Q47"/>
    <mergeCell ref="C46:Q46"/>
    <mergeCell ref="A50:B50"/>
    <mergeCell ref="C48:M48"/>
    <mergeCell ref="C47:M47"/>
    <mergeCell ref="A3:AH3"/>
    <mergeCell ref="Q4:V6"/>
    <mergeCell ref="C43:Q43"/>
    <mergeCell ref="I5:L5"/>
    <mergeCell ref="F6:H6"/>
    <mergeCell ref="K6:K7"/>
    <mergeCell ref="P4:P7"/>
    <mergeCell ref="J6:J7"/>
    <mergeCell ref="C4:L4"/>
    <mergeCell ref="A1:B1"/>
    <mergeCell ref="F39:H39"/>
    <mergeCell ref="M6:N6"/>
    <mergeCell ref="A2:AH2"/>
    <mergeCell ref="C39:E39"/>
    <mergeCell ref="A4:A7"/>
    <mergeCell ref="B4:B7"/>
    <mergeCell ref="I6:I7"/>
    <mergeCell ref="A38:B38"/>
    <mergeCell ref="A44:B44"/>
    <mergeCell ref="C44:Q44"/>
    <mergeCell ref="L6:L7"/>
    <mergeCell ref="U39:V39"/>
    <mergeCell ref="O4:O7"/>
    <mergeCell ref="J39:L39"/>
    <mergeCell ref="M39:N39"/>
    <mergeCell ref="Q39:T39"/>
    <mergeCell ref="C5:H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0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37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361" t="s">
        <v>40</v>
      </c>
      <c r="B1" s="361"/>
    </row>
    <row r="2" spans="1:35" ht="36.75" customHeight="1" thickBot="1">
      <c r="A2" s="362" t="s">
        <v>32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119"/>
    </row>
    <row r="3" spans="1:35" ht="43.5" customHeight="1" thickBot="1">
      <c r="A3" s="330" t="s">
        <v>38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115"/>
    </row>
    <row r="4" spans="1:35" ht="14.25" customHeight="1" thickBot="1">
      <c r="A4" s="409" t="s">
        <v>23</v>
      </c>
      <c r="B4" s="409" t="s">
        <v>24</v>
      </c>
      <c r="C4" s="334" t="s">
        <v>7</v>
      </c>
      <c r="D4" s="335"/>
      <c r="E4" s="335"/>
      <c r="F4" s="335"/>
      <c r="G4" s="335"/>
      <c r="H4" s="335"/>
      <c r="I4" s="335"/>
      <c r="J4" s="335"/>
      <c r="K4" s="335"/>
      <c r="L4" s="336"/>
      <c r="M4" s="419" t="s">
        <v>10</v>
      </c>
      <c r="N4" s="420"/>
      <c r="O4" s="320" t="s">
        <v>49</v>
      </c>
      <c r="P4" s="327" t="s">
        <v>48</v>
      </c>
      <c r="Q4" s="312" t="s">
        <v>1</v>
      </c>
      <c r="R4" s="313"/>
      <c r="S4" s="313"/>
      <c r="T4" s="313"/>
      <c r="U4" s="313"/>
      <c r="V4" s="314"/>
      <c r="W4" s="312" t="s">
        <v>0</v>
      </c>
      <c r="X4" s="313"/>
      <c r="Y4" s="313"/>
      <c r="Z4" s="313"/>
      <c r="AA4" s="313"/>
      <c r="AB4" s="314"/>
      <c r="AC4" s="312" t="s">
        <v>31</v>
      </c>
      <c r="AD4" s="313"/>
      <c r="AE4" s="313"/>
      <c r="AF4" s="313"/>
      <c r="AG4" s="313"/>
      <c r="AH4" s="314"/>
      <c r="AI4" s="414" t="s">
        <v>30</v>
      </c>
    </row>
    <row r="5" spans="1:35" ht="12.75" customHeight="1" thickBot="1">
      <c r="A5" s="410"/>
      <c r="B5" s="410"/>
      <c r="C5" s="334" t="s">
        <v>35</v>
      </c>
      <c r="D5" s="335"/>
      <c r="E5" s="335"/>
      <c r="F5" s="335"/>
      <c r="G5" s="335"/>
      <c r="H5" s="336"/>
      <c r="I5" s="334" t="s">
        <v>34</v>
      </c>
      <c r="J5" s="335"/>
      <c r="K5" s="335"/>
      <c r="L5" s="336"/>
      <c r="M5" s="421"/>
      <c r="N5" s="422"/>
      <c r="O5" s="417"/>
      <c r="P5" s="328"/>
      <c r="Q5" s="339"/>
      <c r="R5" s="340"/>
      <c r="S5" s="340"/>
      <c r="T5" s="340"/>
      <c r="U5" s="340"/>
      <c r="V5" s="341"/>
      <c r="W5" s="315"/>
      <c r="X5" s="316"/>
      <c r="Y5" s="316"/>
      <c r="Z5" s="316"/>
      <c r="AA5" s="316"/>
      <c r="AB5" s="317"/>
      <c r="AC5" s="315"/>
      <c r="AD5" s="316"/>
      <c r="AE5" s="316"/>
      <c r="AF5" s="316"/>
      <c r="AG5" s="316"/>
      <c r="AH5" s="317"/>
      <c r="AI5" s="415"/>
    </row>
    <row r="6" spans="1:35" ht="12.75" customHeight="1" thickBot="1">
      <c r="A6" s="410"/>
      <c r="B6" s="410"/>
      <c r="C6" s="334" t="s">
        <v>4</v>
      </c>
      <c r="D6" s="335"/>
      <c r="E6" s="336"/>
      <c r="F6" s="334" t="s">
        <v>5</v>
      </c>
      <c r="G6" s="335"/>
      <c r="H6" s="336"/>
      <c r="I6" s="412" t="s">
        <v>36</v>
      </c>
      <c r="J6" s="412" t="s">
        <v>14</v>
      </c>
      <c r="K6" s="412" t="s">
        <v>15</v>
      </c>
      <c r="L6" s="412" t="s">
        <v>41</v>
      </c>
      <c r="M6" s="408" t="s">
        <v>13</v>
      </c>
      <c r="N6" s="293"/>
      <c r="O6" s="417"/>
      <c r="P6" s="328"/>
      <c r="Q6" s="315"/>
      <c r="R6" s="316"/>
      <c r="S6" s="316"/>
      <c r="T6" s="316"/>
      <c r="U6" s="316"/>
      <c r="V6" s="317"/>
      <c r="W6" s="408" t="s">
        <v>29</v>
      </c>
      <c r="X6" s="413"/>
      <c r="Y6" s="413"/>
      <c r="Z6" s="413"/>
      <c r="AA6" s="413"/>
      <c r="AB6" s="293"/>
      <c r="AC6" s="408" t="s">
        <v>29</v>
      </c>
      <c r="AD6" s="413"/>
      <c r="AE6" s="413"/>
      <c r="AF6" s="413"/>
      <c r="AG6" s="413"/>
      <c r="AH6" s="293"/>
      <c r="AI6" s="415"/>
    </row>
    <row r="7" spans="1:35" ht="13.5" thickBot="1">
      <c r="A7" s="411"/>
      <c r="B7" s="411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319"/>
      <c r="J7" s="319"/>
      <c r="K7" s="319"/>
      <c r="L7" s="319"/>
      <c r="M7" s="32" t="s">
        <v>4</v>
      </c>
      <c r="N7" s="60" t="s">
        <v>5</v>
      </c>
      <c r="O7" s="418"/>
      <c r="P7" s="329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416"/>
    </row>
    <row r="8" spans="1:35" ht="12.75">
      <c r="A8" s="9">
        <v>1</v>
      </c>
      <c r="B8" s="8"/>
      <c r="C8" s="10"/>
      <c r="D8" s="11"/>
      <c r="E8" s="13"/>
      <c r="F8" s="10"/>
      <c r="G8" s="21"/>
      <c r="H8" s="12"/>
      <c r="I8" s="63">
        <f aca="true" t="shared" si="0" ref="I8:I37">C8+F8</f>
        <v>0</v>
      </c>
      <c r="J8" s="68">
        <f aca="true" t="shared" si="1" ref="J8:J37">D8+G8</f>
        <v>0</v>
      </c>
      <c r="K8" s="64">
        <f aca="true" t="shared" si="2" ref="K8:K37">E8+H8</f>
        <v>0</v>
      </c>
      <c r="L8" s="9">
        <f aca="true" t="shared" si="3" ref="L8:L37">SUM(I8:K8)</f>
        <v>0</v>
      </c>
      <c r="M8" s="43"/>
      <c r="N8" s="40"/>
      <c r="O8" s="107">
        <f aca="true" t="shared" si="4" ref="O8:O37">SUM(Q8:T8)</f>
        <v>0</v>
      </c>
      <c r="P8" s="57">
        <f aca="true" t="shared" si="5" ref="P8:P37">SUM(Q8:V8)</f>
        <v>0</v>
      </c>
      <c r="Q8" s="65">
        <f aca="true" t="shared" si="6" ref="Q8:Q37">W8+AC8</f>
        <v>0</v>
      </c>
      <c r="R8" s="66">
        <f aca="true" t="shared" si="7" ref="R8:R37">X8+AD8</f>
        <v>0</v>
      </c>
      <c r="S8" s="66">
        <f aca="true" t="shared" si="8" ref="S8:S37">Y8+AE8</f>
        <v>0</v>
      </c>
      <c r="T8" s="66">
        <f aca="true" t="shared" si="9" ref="T8:T37">Z8+AF8</f>
        <v>0</v>
      </c>
      <c r="U8" s="66">
        <f aca="true" t="shared" si="10" ref="U8:U37">AA8+AG8</f>
        <v>0</v>
      </c>
      <c r="V8" s="67">
        <f aca="true" t="shared" si="11" ref="V8:V37">AB8+AH8</f>
        <v>0</v>
      </c>
      <c r="W8" s="10"/>
      <c r="X8" s="11"/>
      <c r="Y8" s="11"/>
      <c r="Z8" s="11"/>
      <c r="AA8" s="11"/>
      <c r="AB8" s="12"/>
      <c r="AC8" s="10"/>
      <c r="AD8" s="13"/>
      <c r="AE8" s="13"/>
      <c r="AF8" s="13"/>
      <c r="AG8" s="11"/>
      <c r="AH8" s="12"/>
      <c r="AI8" s="116"/>
    </row>
    <row r="9" spans="1:35" ht="12.75">
      <c r="A9" s="69">
        <v>2</v>
      </c>
      <c r="B9" s="6"/>
      <c r="C9" s="45"/>
      <c r="D9" s="47"/>
      <c r="E9" s="48"/>
      <c r="F9" s="45"/>
      <c r="G9" s="14"/>
      <c r="H9" s="44"/>
      <c r="I9" s="70">
        <f t="shared" si="0"/>
        <v>0</v>
      </c>
      <c r="J9" s="74">
        <f t="shared" si="1"/>
        <v>0</v>
      </c>
      <c r="K9" s="90">
        <f t="shared" si="2"/>
        <v>0</v>
      </c>
      <c r="L9" s="69">
        <f t="shared" si="3"/>
        <v>0</v>
      </c>
      <c r="M9" s="50"/>
      <c r="N9" s="46"/>
      <c r="O9" s="108">
        <f t="shared" si="4"/>
        <v>0</v>
      </c>
      <c r="P9" s="58">
        <f t="shared" si="5"/>
        <v>0</v>
      </c>
      <c r="Q9" s="71">
        <f t="shared" si="6"/>
        <v>0</v>
      </c>
      <c r="R9" s="72">
        <f t="shared" si="7"/>
        <v>0</v>
      </c>
      <c r="S9" s="72">
        <f t="shared" si="8"/>
        <v>0</v>
      </c>
      <c r="T9" s="72">
        <f t="shared" si="9"/>
        <v>0</v>
      </c>
      <c r="U9" s="72">
        <f t="shared" si="10"/>
        <v>0</v>
      </c>
      <c r="V9" s="73">
        <f t="shared" si="11"/>
        <v>0</v>
      </c>
      <c r="W9" s="45"/>
      <c r="X9" s="47"/>
      <c r="Y9" s="47"/>
      <c r="Z9" s="47"/>
      <c r="AA9" s="47"/>
      <c r="AB9" s="44"/>
      <c r="AC9" s="45"/>
      <c r="AD9" s="47"/>
      <c r="AE9" s="48"/>
      <c r="AF9" s="48"/>
      <c r="AG9" s="47"/>
      <c r="AH9" s="44"/>
      <c r="AI9" s="117"/>
    </row>
    <row r="10" spans="1:35" ht="12.75">
      <c r="A10" s="69">
        <v>3</v>
      </c>
      <c r="B10" s="6"/>
      <c r="C10" s="45"/>
      <c r="D10" s="47"/>
      <c r="E10" s="48"/>
      <c r="F10" s="45"/>
      <c r="G10" s="14"/>
      <c r="H10" s="44"/>
      <c r="I10" s="70">
        <f t="shared" si="0"/>
        <v>0</v>
      </c>
      <c r="J10" s="74">
        <f t="shared" si="1"/>
        <v>0</v>
      </c>
      <c r="K10" s="90">
        <f t="shared" si="2"/>
        <v>0</v>
      </c>
      <c r="L10" s="69">
        <f t="shared" si="3"/>
        <v>0</v>
      </c>
      <c r="M10" s="52"/>
      <c r="N10" s="106"/>
      <c r="O10" s="108">
        <f t="shared" si="4"/>
        <v>0</v>
      </c>
      <c r="P10" s="58">
        <f t="shared" si="5"/>
        <v>0</v>
      </c>
      <c r="Q10" s="71">
        <f t="shared" si="6"/>
        <v>0</v>
      </c>
      <c r="R10" s="72">
        <f t="shared" si="7"/>
        <v>0</v>
      </c>
      <c r="S10" s="72">
        <f t="shared" si="8"/>
        <v>0</v>
      </c>
      <c r="T10" s="72">
        <f t="shared" si="9"/>
        <v>0</v>
      </c>
      <c r="U10" s="72">
        <f t="shared" si="10"/>
        <v>0</v>
      </c>
      <c r="V10" s="73">
        <f t="shared" si="11"/>
        <v>0</v>
      </c>
      <c r="W10" s="45"/>
      <c r="X10" s="47"/>
      <c r="Y10" s="47"/>
      <c r="Z10" s="47"/>
      <c r="AA10" s="47"/>
      <c r="AB10" s="44"/>
      <c r="AC10" s="45"/>
      <c r="AD10" s="48"/>
      <c r="AE10" s="48"/>
      <c r="AF10" s="48"/>
      <c r="AG10" s="47"/>
      <c r="AH10" s="48"/>
      <c r="AI10" s="110"/>
    </row>
    <row r="11" spans="1:35" ht="12.75">
      <c r="A11" s="69">
        <v>4</v>
      </c>
      <c r="B11" s="6"/>
      <c r="C11" s="45"/>
      <c r="D11" s="47"/>
      <c r="E11" s="48"/>
      <c r="F11" s="45"/>
      <c r="G11" s="14"/>
      <c r="H11" s="44"/>
      <c r="I11" s="70">
        <f t="shared" si="0"/>
        <v>0</v>
      </c>
      <c r="J11" s="74">
        <f t="shared" si="1"/>
        <v>0</v>
      </c>
      <c r="K11" s="90">
        <f t="shared" si="2"/>
        <v>0</v>
      </c>
      <c r="L11" s="69">
        <f t="shared" si="3"/>
        <v>0</v>
      </c>
      <c r="M11" s="52"/>
      <c r="N11" s="46"/>
      <c r="O11" s="108">
        <f t="shared" si="4"/>
        <v>0</v>
      </c>
      <c r="P11" s="58">
        <f t="shared" si="5"/>
        <v>0</v>
      </c>
      <c r="Q11" s="71">
        <f t="shared" si="6"/>
        <v>0</v>
      </c>
      <c r="R11" s="72">
        <f t="shared" si="7"/>
        <v>0</v>
      </c>
      <c r="S11" s="72">
        <f t="shared" si="8"/>
        <v>0</v>
      </c>
      <c r="T11" s="72">
        <f t="shared" si="9"/>
        <v>0</v>
      </c>
      <c r="U11" s="72">
        <f t="shared" si="10"/>
        <v>0</v>
      </c>
      <c r="V11" s="73">
        <f t="shared" si="11"/>
        <v>0</v>
      </c>
      <c r="W11" s="45"/>
      <c r="X11" s="47"/>
      <c r="Y11" s="47"/>
      <c r="Z11" s="47"/>
      <c r="AA11" s="47"/>
      <c r="AB11" s="44"/>
      <c r="AC11" s="45"/>
      <c r="AD11" s="47"/>
      <c r="AE11" s="48"/>
      <c r="AF11" s="48"/>
      <c r="AG11" s="47"/>
      <c r="AH11" s="48"/>
      <c r="AI11" s="110"/>
    </row>
    <row r="12" spans="1:35" ht="12.75">
      <c r="A12" s="69">
        <v>5</v>
      </c>
      <c r="B12" s="6"/>
      <c r="C12" s="45"/>
      <c r="D12" s="47"/>
      <c r="E12" s="48"/>
      <c r="F12" s="45"/>
      <c r="G12" s="14"/>
      <c r="H12" s="44"/>
      <c r="I12" s="70">
        <f t="shared" si="0"/>
        <v>0</v>
      </c>
      <c r="J12" s="74">
        <f t="shared" si="1"/>
        <v>0</v>
      </c>
      <c r="K12" s="90">
        <f t="shared" si="2"/>
        <v>0</v>
      </c>
      <c r="L12" s="69">
        <f t="shared" si="3"/>
        <v>0</v>
      </c>
      <c r="M12" s="52"/>
      <c r="N12" s="46"/>
      <c r="O12" s="108">
        <f t="shared" si="4"/>
        <v>0</v>
      </c>
      <c r="P12" s="58">
        <f t="shared" si="5"/>
        <v>0</v>
      </c>
      <c r="Q12" s="71">
        <f t="shared" si="6"/>
        <v>0</v>
      </c>
      <c r="R12" s="72">
        <f t="shared" si="7"/>
        <v>0</v>
      </c>
      <c r="S12" s="72">
        <f t="shared" si="8"/>
        <v>0</v>
      </c>
      <c r="T12" s="72">
        <f t="shared" si="9"/>
        <v>0</v>
      </c>
      <c r="U12" s="72">
        <f t="shared" si="10"/>
        <v>0</v>
      </c>
      <c r="V12" s="73">
        <f t="shared" si="11"/>
        <v>0</v>
      </c>
      <c r="W12" s="45"/>
      <c r="X12" s="47"/>
      <c r="Y12" s="47"/>
      <c r="Z12" s="47"/>
      <c r="AA12" s="47"/>
      <c r="AB12" s="44"/>
      <c r="AC12" s="45"/>
      <c r="AD12" s="47"/>
      <c r="AE12" s="48"/>
      <c r="AF12" s="48"/>
      <c r="AG12" s="47"/>
      <c r="AH12" s="48"/>
      <c r="AI12" s="110"/>
    </row>
    <row r="13" spans="1:35" ht="12.75">
      <c r="A13" s="69">
        <v>6</v>
      </c>
      <c r="B13" s="6"/>
      <c r="C13" s="45"/>
      <c r="D13" s="47"/>
      <c r="E13" s="48"/>
      <c r="F13" s="45"/>
      <c r="G13" s="14"/>
      <c r="H13" s="44"/>
      <c r="I13" s="70">
        <f t="shared" si="0"/>
        <v>0</v>
      </c>
      <c r="J13" s="74">
        <f t="shared" si="1"/>
        <v>0</v>
      </c>
      <c r="K13" s="90">
        <f t="shared" si="2"/>
        <v>0</v>
      </c>
      <c r="L13" s="69">
        <f t="shared" si="3"/>
        <v>0</v>
      </c>
      <c r="M13" s="52"/>
      <c r="N13" s="46"/>
      <c r="O13" s="108">
        <f t="shared" si="4"/>
        <v>0</v>
      </c>
      <c r="P13" s="58">
        <f t="shared" si="5"/>
        <v>0</v>
      </c>
      <c r="Q13" s="71">
        <f t="shared" si="6"/>
        <v>0</v>
      </c>
      <c r="R13" s="72">
        <f t="shared" si="7"/>
        <v>0</v>
      </c>
      <c r="S13" s="72">
        <f t="shared" si="8"/>
        <v>0</v>
      </c>
      <c r="T13" s="72">
        <f t="shared" si="9"/>
        <v>0</v>
      </c>
      <c r="U13" s="72">
        <f t="shared" si="10"/>
        <v>0</v>
      </c>
      <c r="V13" s="73">
        <f t="shared" si="11"/>
        <v>0</v>
      </c>
      <c r="W13" s="45"/>
      <c r="X13" s="47"/>
      <c r="Y13" s="47"/>
      <c r="Z13" s="47"/>
      <c r="AA13" s="47"/>
      <c r="AB13" s="44"/>
      <c r="AC13" s="45"/>
      <c r="AD13" s="47"/>
      <c r="AE13" s="48"/>
      <c r="AF13" s="48"/>
      <c r="AG13" s="47"/>
      <c r="AH13" s="48"/>
      <c r="AI13" s="110"/>
    </row>
    <row r="14" spans="1:35" ht="12.75">
      <c r="A14" s="69">
        <v>7</v>
      </c>
      <c r="B14" s="6"/>
      <c r="C14" s="15"/>
      <c r="D14" s="47"/>
      <c r="E14" s="48"/>
      <c r="F14" s="45"/>
      <c r="G14" s="14"/>
      <c r="H14" s="48"/>
      <c r="I14" s="70">
        <f t="shared" si="0"/>
        <v>0</v>
      </c>
      <c r="J14" s="74">
        <f t="shared" si="1"/>
        <v>0</v>
      </c>
      <c r="K14" s="90">
        <f t="shared" si="2"/>
        <v>0</v>
      </c>
      <c r="L14" s="69">
        <f t="shared" si="3"/>
        <v>0</v>
      </c>
      <c r="M14" s="50"/>
      <c r="N14" s="46"/>
      <c r="O14" s="108">
        <f t="shared" si="4"/>
        <v>0</v>
      </c>
      <c r="P14" s="58">
        <f t="shared" si="5"/>
        <v>0</v>
      </c>
      <c r="Q14" s="71">
        <f t="shared" si="6"/>
        <v>0</v>
      </c>
      <c r="R14" s="72">
        <f t="shared" si="7"/>
        <v>0</v>
      </c>
      <c r="S14" s="72">
        <f t="shared" si="8"/>
        <v>0</v>
      </c>
      <c r="T14" s="72">
        <f t="shared" si="9"/>
        <v>0</v>
      </c>
      <c r="U14" s="72">
        <f t="shared" si="10"/>
        <v>0</v>
      </c>
      <c r="V14" s="73">
        <f t="shared" si="11"/>
        <v>0</v>
      </c>
      <c r="W14" s="45"/>
      <c r="X14" s="47"/>
      <c r="Y14" s="47"/>
      <c r="Z14" s="47"/>
      <c r="AA14" s="47"/>
      <c r="AB14" s="44"/>
      <c r="AC14" s="45"/>
      <c r="AD14" s="47"/>
      <c r="AE14" s="48"/>
      <c r="AF14" s="48"/>
      <c r="AG14" s="47"/>
      <c r="AH14" s="48"/>
      <c r="AI14" s="110"/>
    </row>
    <row r="15" spans="1:35" ht="12.75">
      <c r="A15" s="69">
        <v>8</v>
      </c>
      <c r="B15" s="6"/>
      <c r="C15" s="15"/>
      <c r="D15" s="47"/>
      <c r="E15" s="48"/>
      <c r="F15" s="45"/>
      <c r="G15" s="14"/>
      <c r="H15" s="48"/>
      <c r="I15" s="70">
        <f t="shared" si="0"/>
        <v>0</v>
      </c>
      <c r="J15" s="74">
        <f t="shared" si="1"/>
        <v>0</v>
      </c>
      <c r="K15" s="90">
        <f t="shared" si="2"/>
        <v>0</v>
      </c>
      <c r="L15" s="69">
        <f t="shared" si="3"/>
        <v>0</v>
      </c>
      <c r="M15" s="50"/>
      <c r="N15" s="46"/>
      <c r="O15" s="108">
        <f t="shared" si="4"/>
        <v>0</v>
      </c>
      <c r="P15" s="58">
        <f t="shared" si="5"/>
        <v>0</v>
      </c>
      <c r="Q15" s="71">
        <f t="shared" si="6"/>
        <v>0</v>
      </c>
      <c r="R15" s="72">
        <f t="shared" si="7"/>
        <v>0</v>
      </c>
      <c r="S15" s="72">
        <f t="shared" si="8"/>
        <v>0</v>
      </c>
      <c r="T15" s="72">
        <f t="shared" si="9"/>
        <v>0</v>
      </c>
      <c r="U15" s="72">
        <f t="shared" si="10"/>
        <v>0</v>
      </c>
      <c r="V15" s="73">
        <f t="shared" si="11"/>
        <v>0</v>
      </c>
      <c r="W15" s="45"/>
      <c r="X15" s="47"/>
      <c r="Y15" s="47"/>
      <c r="Z15" s="47"/>
      <c r="AA15" s="47"/>
      <c r="AB15" s="44"/>
      <c r="AC15" s="45"/>
      <c r="AD15" s="15"/>
      <c r="AE15" s="47"/>
      <c r="AF15" s="47"/>
      <c r="AG15" s="47"/>
      <c r="AH15" s="48"/>
      <c r="AI15" s="110"/>
    </row>
    <row r="16" spans="1:35" ht="12.75">
      <c r="A16" s="69">
        <v>9</v>
      </c>
      <c r="B16" s="6"/>
      <c r="C16" s="15"/>
      <c r="D16" s="47"/>
      <c r="E16" s="48"/>
      <c r="F16" s="45"/>
      <c r="G16" s="14"/>
      <c r="H16" s="48"/>
      <c r="I16" s="70">
        <f t="shared" si="0"/>
        <v>0</v>
      </c>
      <c r="J16" s="74">
        <f t="shared" si="1"/>
        <v>0</v>
      </c>
      <c r="K16" s="90">
        <f t="shared" si="2"/>
        <v>0</v>
      </c>
      <c r="L16" s="69">
        <f t="shared" si="3"/>
        <v>0</v>
      </c>
      <c r="M16" s="50"/>
      <c r="N16" s="46"/>
      <c r="O16" s="108">
        <f t="shared" si="4"/>
        <v>0</v>
      </c>
      <c r="P16" s="58">
        <f t="shared" si="5"/>
        <v>0</v>
      </c>
      <c r="Q16" s="71">
        <f t="shared" si="6"/>
        <v>0</v>
      </c>
      <c r="R16" s="72">
        <f t="shared" si="7"/>
        <v>0</v>
      </c>
      <c r="S16" s="72">
        <f t="shared" si="8"/>
        <v>0</v>
      </c>
      <c r="T16" s="72">
        <f t="shared" si="9"/>
        <v>0</v>
      </c>
      <c r="U16" s="72">
        <f t="shared" si="10"/>
        <v>0</v>
      </c>
      <c r="V16" s="73">
        <f t="shared" si="11"/>
        <v>0</v>
      </c>
      <c r="W16" s="45"/>
      <c r="X16" s="47"/>
      <c r="Y16" s="47"/>
      <c r="Z16" s="47"/>
      <c r="AA16" s="47"/>
      <c r="AB16" s="44"/>
      <c r="AC16" s="45"/>
      <c r="AD16" s="15"/>
      <c r="AE16" s="47"/>
      <c r="AF16" s="47"/>
      <c r="AG16" s="47"/>
      <c r="AH16" s="48"/>
      <c r="AI16" s="110"/>
    </row>
    <row r="17" spans="1:35" ht="12.75">
      <c r="A17" s="69">
        <v>10</v>
      </c>
      <c r="B17" s="6"/>
      <c r="C17" s="15"/>
      <c r="D17" s="47"/>
      <c r="E17" s="48"/>
      <c r="F17" s="45"/>
      <c r="G17" s="14"/>
      <c r="H17" s="48"/>
      <c r="I17" s="70">
        <f t="shared" si="0"/>
        <v>0</v>
      </c>
      <c r="J17" s="74">
        <f t="shared" si="1"/>
        <v>0</v>
      </c>
      <c r="K17" s="90">
        <f t="shared" si="2"/>
        <v>0</v>
      </c>
      <c r="L17" s="69">
        <f t="shared" si="3"/>
        <v>0</v>
      </c>
      <c r="M17" s="50"/>
      <c r="N17" s="46"/>
      <c r="O17" s="108">
        <f t="shared" si="4"/>
        <v>0</v>
      </c>
      <c r="P17" s="58">
        <f t="shared" si="5"/>
        <v>0</v>
      </c>
      <c r="Q17" s="71">
        <f t="shared" si="6"/>
        <v>0</v>
      </c>
      <c r="R17" s="72">
        <f t="shared" si="7"/>
        <v>0</v>
      </c>
      <c r="S17" s="72">
        <f t="shared" si="8"/>
        <v>0</v>
      </c>
      <c r="T17" s="72">
        <f t="shared" si="9"/>
        <v>0</v>
      </c>
      <c r="U17" s="72">
        <f t="shared" si="10"/>
        <v>0</v>
      </c>
      <c r="V17" s="73">
        <f t="shared" si="11"/>
        <v>0</v>
      </c>
      <c r="W17" s="45"/>
      <c r="X17" s="47"/>
      <c r="Y17" s="47"/>
      <c r="Z17" s="47"/>
      <c r="AA17" s="47"/>
      <c r="AB17" s="44"/>
      <c r="AC17" s="45"/>
      <c r="AD17" s="15"/>
      <c r="AE17" s="47"/>
      <c r="AF17" s="47"/>
      <c r="AG17" s="47"/>
      <c r="AH17" s="48"/>
      <c r="AI17" s="110"/>
    </row>
    <row r="18" spans="1:35" ht="12.75">
      <c r="A18" s="69">
        <v>11</v>
      </c>
      <c r="B18" s="6"/>
      <c r="C18" s="15"/>
      <c r="D18" s="47"/>
      <c r="E18" s="48"/>
      <c r="F18" s="45"/>
      <c r="G18" s="14"/>
      <c r="H18" s="48"/>
      <c r="I18" s="70">
        <f t="shared" si="0"/>
        <v>0</v>
      </c>
      <c r="J18" s="74">
        <f t="shared" si="1"/>
        <v>0</v>
      </c>
      <c r="K18" s="90">
        <f t="shared" si="2"/>
        <v>0</v>
      </c>
      <c r="L18" s="69">
        <f t="shared" si="3"/>
        <v>0</v>
      </c>
      <c r="M18" s="50"/>
      <c r="N18" s="46"/>
      <c r="O18" s="108">
        <f t="shared" si="4"/>
        <v>0</v>
      </c>
      <c r="P18" s="58">
        <f t="shared" si="5"/>
        <v>0</v>
      </c>
      <c r="Q18" s="71">
        <f t="shared" si="6"/>
        <v>0</v>
      </c>
      <c r="R18" s="72">
        <f t="shared" si="7"/>
        <v>0</v>
      </c>
      <c r="S18" s="72">
        <f t="shared" si="8"/>
        <v>0</v>
      </c>
      <c r="T18" s="72">
        <f t="shared" si="9"/>
        <v>0</v>
      </c>
      <c r="U18" s="72">
        <f t="shared" si="10"/>
        <v>0</v>
      </c>
      <c r="V18" s="73">
        <f t="shared" si="11"/>
        <v>0</v>
      </c>
      <c r="W18" s="45"/>
      <c r="X18" s="47"/>
      <c r="Y18" s="47"/>
      <c r="Z18" s="47"/>
      <c r="AA18" s="47"/>
      <c r="AB18" s="44"/>
      <c r="AC18" s="45"/>
      <c r="AD18" s="15"/>
      <c r="AE18" s="47"/>
      <c r="AF18" s="47"/>
      <c r="AG18" s="47"/>
      <c r="AH18" s="48"/>
      <c r="AI18" s="110"/>
    </row>
    <row r="19" spans="1:35" ht="12.75">
      <c r="A19" s="69">
        <v>12</v>
      </c>
      <c r="B19" s="6"/>
      <c r="C19" s="15"/>
      <c r="D19" s="47"/>
      <c r="E19" s="48"/>
      <c r="F19" s="45"/>
      <c r="G19" s="14"/>
      <c r="H19" s="48"/>
      <c r="I19" s="70">
        <f t="shared" si="0"/>
        <v>0</v>
      </c>
      <c r="J19" s="74">
        <f t="shared" si="1"/>
        <v>0</v>
      </c>
      <c r="K19" s="90">
        <f t="shared" si="2"/>
        <v>0</v>
      </c>
      <c r="L19" s="69">
        <f t="shared" si="3"/>
        <v>0</v>
      </c>
      <c r="M19" s="50"/>
      <c r="N19" s="46"/>
      <c r="O19" s="108">
        <f t="shared" si="4"/>
        <v>0</v>
      </c>
      <c r="P19" s="58">
        <f t="shared" si="5"/>
        <v>0</v>
      </c>
      <c r="Q19" s="71">
        <f t="shared" si="6"/>
        <v>0</v>
      </c>
      <c r="R19" s="72">
        <f t="shared" si="7"/>
        <v>0</v>
      </c>
      <c r="S19" s="72">
        <f t="shared" si="8"/>
        <v>0</v>
      </c>
      <c r="T19" s="72">
        <f t="shared" si="9"/>
        <v>0</v>
      </c>
      <c r="U19" s="72">
        <f t="shared" si="10"/>
        <v>0</v>
      </c>
      <c r="V19" s="73">
        <f t="shared" si="11"/>
        <v>0</v>
      </c>
      <c r="W19" s="45"/>
      <c r="X19" s="47"/>
      <c r="Y19" s="47"/>
      <c r="Z19" s="47"/>
      <c r="AA19" s="47"/>
      <c r="AB19" s="44"/>
      <c r="AC19" s="45"/>
      <c r="AD19" s="15"/>
      <c r="AE19" s="47"/>
      <c r="AF19" s="47"/>
      <c r="AG19" s="47"/>
      <c r="AH19" s="48"/>
      <c r="AI19" s="110"/>
    </row>
    <row r="20" spans="1:35" ht="12.75">
      <c r="A20" s="69">
        <v>13</v>
      </c>
      <c r="B20" s="6"/>
      <c r="C20" s="15"/>
      <c r="D20" s="47"/>
      <c r="E20" s="48"/>
      <c r="F20" s="45"/>
      <c r="G20" s="14"/>
      <c r="H20" s="48"/>
      <c r="I20" s="70">
        <f t="shared" si="0"/>
        <v>0</v>
      </c>
      <c r="J20" s="74">
        <f t="shared" si="1"/>
        <v>0</v>
      </c>
      <c r="K20" s="90">
        <f t="shared" si="2"/>
        <v>0</v>
      </c>
      <c r="L20" s="69">
        <f t="shared" si="3"/>
        <v>0</v>
      </c>
      <c r="M20" s="50"/>
      <c r="N20" s="46"/>
      <c r="O20" s="108">
        <f t="shared" si="4"/>
        <v>0</v>
      </c>
      <c r="P20" s="58">
        <f t="shared" si="5"/>
        <v>0</v>
      </c>
      <c r="Q20" s="71">
        <f t="shared" si="6"/>
        <v>0</v>
      </c>
      <c r="R20" s="72">
        <f t="shared" si="7"/>
        <v>0</v>
      </c>
      <c r="S20" s="72">
        <f t="shared" si="8"/>
        <v>0</v>
      </c>
      <c r="T20" s="72">
        <f t="shared" si="9"/>
        <v>0</v>
      </c>
      <c r="U20" s="72">
        <f t="shared" si="10"/>
        <v>0</v>
      </c>
      <c r="V20" s="73">
        <f t="shared" si="11"/>
        <v>0</v>
      </c>
      <c r="W20" s="45"/>
      <c r="X20" s="47"/>
      <c r="Y20" s="47"/>
      <c r="Z20" s="47"/>
      <c r="AA20" s="47"/>
      <c r="AB20" s="44"/>
      <c r="AC20" s="45"/>
      <c r="AD20" s="15"/>
      <c r="AE20" s="15"/>
      <c r="AF20" s="15"/>
      <c r="AG20" s="47"/>
      <c r="AH20" s="48"/>
      <c r="AI20" s="110"/>
    </row>
    <row r="21" spans="1:35" ht="12.75">
      <c r="A21" s="69">
        <v>14</v>
      </c>
      <c r="B21" s="49"/>
      <c r="C21" s="15"/>
      <c r="D21" s="47"/>
      <c r="E21" s="48"/>
      <c r="F21" s="45"/>
      <c r="G21" s="47"/>
      <c r="H21" s="48"/>
      <c r="I21" s="70">
        <f t="shared" si="0"/>
        <v>0</v>
      </c>
      <c r="J21" s="74">
        <f t="shared" si="1"/>
        <v>0</v>
      </c>
      <c r="K21" s="90">
        <f t="shared" si="2"/>
        <v>0</v>
      </c>
      <c r="L21" s="69">
        <f t="shared" si="3"/>
        <v>0</v>
      </c>
      <c r="M21" s="50"/>
      <c r="N21" s="46"/>
      <c r="O21" s="108">
        <f t="shared" si="4"/>
        <v>0</v>
      </c>
      <c r="P21" s="58">
        <f t="shared" si="5"/>
        <v>0</v>
      </c>
      <c r="Q21" s="71">
        <f t="shared" si="6"/>
        <v>0</v>
      </c>
      <c r="R21" s="72">
        <f t="shared" si="7"/>
        <v>0</v>
      </c>
      <c r="S21" s="72">
        <f t="shared" si="8"/>
        <v>0</v>
      </c>
      <c r="T21" s="72">
        <f t="shared" si="9"/>
        <v>0</v>
      </c>
      <c r="U21" s="72">
        <f t="shared" si="10"/>
        <v>0</v>
      </c>
      <c r="V21" s="73">
        <f t="shared" si="11"/>
        <v>0</v>
      </c>
      <c r="W21" s="45"/>
      <c r="X21" s="15"/>
      <c r="Y21" s="15"/>
      <c r="Z21" s="15"/>
      <c r="AA21" s="47"/>
      <c r="AB21" s="44"/>
      <c r="AC21" s="45"/>
      <c r="AD21" s="15"/>
      <c r="AE21" s="15"/>
      <c r="AF21" s="15"/>
      <c r="AG21" s="47"/>
      <c r="AH21" s="48"/>
      <c r="AI21" s="110"/>
    </row>
    <row r="22" spans="1:35" ht="12.75">
      <c r="A22" s="69">
        <v>15</v>
      </c>
      <c r="B22" s="6"/>
      <c r="C22" s="15"/>
      <c r="D22" s="47"/>
      <c r="E22" s="48"/>
      <c r="F22" s="45"/>
      <c r="G22" s="47"/>
      <c r="H22" s="48"/>
      <c r="I22" s="70">
        <f t="shared" si="0"/>
        <v>0</v>
      </c>
      <c r="J22" s="74">
        <f t="shared" si="1"/>
        <v>0</v>
      </c>
      <c r="K22" s="90">
        <f t="shared" si="2"/>
        <v>0</v>
      </c>
      <c r="L22" s="69">
        <f t="shared" si="3"/>
        <v>0</v>
      </c>
      <c r="M22" s="50"/>
      <c r="N22" s="46"/>
      <c r="O22" s="108">
        <f t="shared" si="4"/>
        <v>0</v>
      </c>
      <c r="P22" s="58">
        <f t="shared" si="5"/>
        <v>0</v>
      </c>
      <c r="Q22" s="71">
        <f t="shared" si="6"/>
        <v>0</v>
      </c>
      <c r="R22" s="72">
        <f t="shared" si="7"/>
        <v>0</v>
      </c>
      <c r="S22" s="72">
        <f t="shared" si="8"/>
        <v>0</v>
      </c>
      <c r="T22" s="72">
        <f t="shared" si="9"/>
        <v>0</v>
      </c>
      <c r="U22" s="72">
        <f t="shared" si="10"/>
        <v>0</v>
      </c>
      <c r="V22" s="73">
        <f t="shared" si="11"/>
        <v>0</v>
      </c>
      <c r="W22" s="45"/>
      <c r="X22" s="15"/>
      <c r="Y22" s="15"/>
      <c r="Z22" s="15"/>
      <c r="AA22" s="47"/>
      <c r="AB22" s="44"/>
      <c r="AC22" s="45"/>
      <c r="AD22" s="15"/>
      <c r="AE22" s="15"/>
      <c r="AF22" s="15"/>
      <c r="AG22" s="47"/>
      <c r="AH22" s="48"/>
      <c r="AI22" s="110"/>
    </row>
    <row r="23" spans="1:35" ht="12.75">
      <c r="A23" s="69">
        <v>16</v>
      </c>
      <c r="B23" s="6"/>
      <c r="C23" s="45"/>
      <c r="D23" s="47"/>
      <c r="E23" s="48"/>
      <c r="F23" s="45"/>
      <c r="G23" s="14"/>
      <c r="H23" s="44"/>
      <c r="I23" s="70">
        <f t="shared" si="0"/>
        <v>0</v>
      </c>
      <c r="J23" s="74">
        <f t="shared" si="1"/>
        <v>0</v>
      </c>
      <c r="K23" s="90">
        <f t="shared" si="2"/>
        <v>0</v>
      </c>
      <c r="L23" s="69">
        <f t="shared" si="3"/>
        <v>0</v>
      </c>
      <c r="M23" s="83"/>
      <c r="N23" s="46"/>
      <c r="O23" s="108">
        <f t="shared" si="4"/>
        <v>0</v>
      </c>
      <c r="P23" s="58">
        <f t="shared" si="5"/>
        <v>0</v>
      </c>
      <c r="Q23" s="71">
        <f t="shared" si="6"/>
        <v>0</v>
      </c>
      <c r="R23" s="72">
        <f t="shared" si="7"/>
        <v>0</v>
      </c>
      <c r="S23" s="72">
        <f t="shared" si="8"/>
        <v>0</v>
      </c>
      <c r="T23" s="72">
        <f t="shared" si="9"/>
        <v>0</v>
      </c>
      <c r="U23" s="72">
        <f t="shared" si="10"/>
        <v>0</v>
      </c>
      <c r="V23" s="73">
        <f t="shared" si="11"/>
        <v>0</v>
      </c>
      <c r="W23" s="45"/>
      <c r="X23" s="47"/>
      <c r="Y23" s="47"/>
      <c r="Z23" s="47"/>
      <c r="AA23" s="47"/>
      <c r="AB23" s="44"/>
      <c r="AC23" s="45"/>
      <c r="AD23" s="15"/>
      <c r="AE23" s="15"/>
      <c r="AF23" s="15"/>
      <c r="AG23" s="47"/>
      <c r="AH23" s="48"/>
      <c r="AI23" s="110"/>
    </row>
    <row r="24" spans="1:35" ht="12.75">
      <c r="A24" s="69">
        <v>17</v>
      </c>
      <c r="B24" s="6"/>
      <c r="C24" s="15"/>
      <c r="D24" s="47"/>
      <c r="E24" s="48"/>
      <c r="F24" s="45"/>
      <c r="G24" s="48"/>
      <c r="H24" s="44"/>
      <c r="I24" s="70">
        <f t="shared" si="0"/>
        <v>0</v>
      </c>
      <c r="J24" s="74">
        <f t="shared" si="1"/>
        <v>0</v>
      </c>
      <c r="K24" s="90">
        <f t="shared" si="2"/>
        <v>0</v>
      </c>
      <c r="L24" s="69">
        <f t="shared" si="3"/>
        <v>0</v>
      </c>
      <c r="M24" s="50"/>
      <c r="N24" s="46"/>
      <c r="O24" s="108">
        <f t="shared" si="4"/>
        <v>0</v>
      </c>
      <c r="P24" s="58">
        <f t="shared" si="5"/>
        <v>0</v>
      </c>
      <c r="Q24" s="71">
        <f t="shared" si="6"/>
        <v>0</v>
      </c>
      <c r="R24" s="72">
        <f t="shared" si="7"/>
        <v>0</v>
      </c>
      <c r="S24" s="72">
        <f t="shared" si="8"/>
        <v>0</v>
      </c>
      <c r="T24" s="72">
        <f t="shared" si="9"/>
        <v>0</v>
      </c>
      <c r="U24" s="72">
        <f t="shared" si="10"/>
        <v>0</v>
      </c>
      <c r="V24" s="73">
        <f t="shared" si="11"/>
        <v>0</v>
      </c>
      <c r="W24" s="45"/>
      <c r="X24" s="47"/>
      <c r="Y24" s="47"/>
      <c r="Z24" s="47"/>
      <c r="AA24" s="47"/>
      <c r="AB24" s="44"/>
      <c r="AC24" s="45"/>
      <c r="AD24" s="15"/>
      <c r="AE24" s="15"/>
      <c r="AF24" s="15"/>
      <c r="AG24" s="47"/>
      <c r="AH24" s="48"/>
      <c r="AI24" s="55"/>
    </row>
    <row r="25" spans="1:35" ht="12.75">
      <c r="A25" s="69">
        <v>18</v>
      </c>
      <c r="B25" s="6"/>
      <c r="C25" s="15"/>
      <c r="D25" s="47"/>
      <c r="E25" s="48"/>
      <c r="F25" s="45"/>
      <c r="G25" s="47"/>
      <c r="H25" s="44"/>
      <c r="I25" s="70">
        <f t="shared" si="0"/>
        <v>0</v>
      </c>
      <c r="J25" s="74">
        <f t="shared" si="1"/>
        <v>0</v>
      </c>
      <c r="K25" s="90">
        <f t="shared" si="2"/>
        <v>0</v>
      </c>
      <c r="L25" s="69">
        <f t="shared" si="3"/>
        <v>0</v>
      </c>
      <c r="M25" s="52"/>
      <c r="N25" s="53"/>
      <c r="O25" s="108">
        <f t="shared" si="4"/>
        <v>0</v>
      </c>
      <c r="P25" s="58">
        <f t="shared" si="5"/>
        <v>0</v>
      </c>
      <c r="Q25" s="71">
        <f t="shared" si="6"/>
        <v>0</v>
      </c>
      <c r="R25" s="72">
        <f t="shared" si="7"/>
        <v>0</v>
      </c>
      <c r="S25" s="72">
        <f t="shared" si="8"/>
        <v>0</v>
      </c>
      <c r="T25" s="72">
        <f t="shared" si="9"/>
        <v>0</v>
      </c>
      <c r="U25" s="72">
        <f t="shared" si="10"/>
        <v>0</v>
      </c>
      <c r="V25" s="73">
        <f t="shared" si="11"/>
        <v>0</v>
      </c>
      <c r="W25" s="45"/>
      <c r="X25" s="47"/>
      <c r="Y25" s="47"/>
      <c r="Z25" s="47"/>
      <c r="AA25" s="47"/>
      <c r="AB25" s="44"/>
      <c r="AC25" s="45"/>
      <c r="AD25" s="15"/>
      <c r="AE25" s="15"/>
      <c r="AF25" s="15"/>
      <c r="AG25" s="47"/>
      <c r="AH25" s="44"/>
      <c r="AI25" s="110"/>
    </row>
    <row r="26" spans="1:35" ht="12.75">
      <c r="A26" s="69">
        <v>19</v>
      </c>
      <c r="B26" s="51"/>
      <c r="C26" s="15"/>
      <c r="D26" s="47"/>
      <c r="E26" s="48"/>
      <c r="F26" s="45"/>
      <c r="G26" s="47"/>
      <c r="H26" s="44"/>
      <c r="I26" s="70">
        <f t="shared" si="0"/>
        <v>0</v>
      </c>
      <c r="J26" s="74">
        <f t="shared" si="1"/>
        <v>0</v>
      </c>
      <c r="K26" s="90">
        <f t="shared" si="2"/>
        <v>0</v>
      </c>
      <c r="L26" s="69">
        <f t="shared" si="3"/>
        <v>0</v>
      </c>
      <c r="M26" s="50"/>
      <c r="N26" s="46"/>
      <c r="O26" s="108">
        <f t="shared" si="4"/>
        <v>0</v>
      </c>
      <c r="P26" s="58">
        <f t="shared" si="5"/>
        <v>0</v>
      </c>
      <c r="Q26" s="71">
        <f t="shared" si="6"/>
        <v>0</v>
      </c>
      <c r="R26" s="72">
        <f t="shared" si="7"/>
        <v>0</v>
      </c>
      <c r="S26" s="72">
        <f t="shared" si="8"/>
        <v>0</v>
      </c>
      <c r="T26" s="72">
        <f t="shared" si="9"/>
        <v>0</v>
      </c>
      <c r="U26" s="72">
        <f t="shared" si="10"/>
        <v>0</v>
      </c>
      <c r="V26" s="73">
        <f t="shared" si="11"/>
        <v>0</v>
      </c>
      <c r="W26" s="45"/>
      <c r="X26" s="47"/>
      <c r="Y26" s="47"/>
      <c r="Z26" s="47"/>
      <c r="AA26" s="47"/>
      <c r="AB26" s="44"/>
      <c r="AC26" s="45"/>
      <c r="AD26" s="15"/>
      <c r="AE26" s="15"/>
      <c r="AF26" s="15"/>
      <c r="AG26" s="47"/>
      <c r="AH26" s="44"/>
      <c r="AI26" s="110"/>
    </row>
    <row r="27" spans="1:35" ht="12.75">
      <c r="A27" s="69">
        <v>20</v>
      </c>
      <c r="B27" s="6"/>
      <c r="C27" s="45"/>
      <c r="D27" s="47"/>
      <c r="E27" s="48"/>
      <c r="F27" s="45"/>
      <c r="G27" s="14"/>
      <c r="H27" s="44"/>
      <c r="I27" s="70">
        <f t="shared" si="0"/>
        <v>0</v>
      </c>
      <c r="J27" s="74">
        <f t="shared" si="1"/>
        <v>0</v>
      </c>
      <c r="K27" s="90">
        <f t="shared" si="2"/>
        <v>0</v>
      </c>
      <c r="L27" s="69">
        <f t="shared" si="3"/>
        <v>0</v>
      </c>
      <c r="M27" s="50"/>
      <c r="N27" s="53"/>
      <c r="O27" s="108">
        <f t="shared" si="4"/>
        <v>0</v>
      </c>
      <c r="P27" s="58">
        <f t="shared" si="5"/>
        <v>0</v>
      </c>
      <c r="Q27" s="71">
        <f t="shared" si="6"/>
        <v>0</v>
      </c>
      <c r="R27" s="72">
        <f t="shared" si="7"/>
        <v>0</v>
      </c>
      <c r="S27" s="72">
        <f t="shared" si="8"/>
        <v>0</v>
      </c>
      <c r="T27" s="72">
        <f t="shared" si="9"/>
        <v>0</v>
      </c>
      <c r="U27" s="72">
        <f t="shared" si="10"/>
        <v>0</v>
      </c>
      <c r="V27" s="73">
        <f t="shared" si="11"/>
        <v>0</v>
      </c>
      <c r="W27" s="45"/>
      <c r="X27" s="47"/>
      <c r="Y27" s="47"/>
      <c r="Z27" s="47"/>
      <c r="AA27" s="47"/>
      <c r="AB27" s="44"/>
      <c r="AC27" s="45"/>
      <c r="AD27" s="15"/>
      <c r="AE27" s="15"/>
      <c r="AF27" s="15"/>
      <c r="AG27" s="47"/>
      <c r="AH27" s="48"/>
      <c r="AI27" s="110"/>
    </row>
    <row r="28" spans="1:35" ht="12.75">
      <c r="A28" s="69">
        <v>21</v>
      </c>
      <c r="B28" s="6"/>
      <c r="C28" s="45"/>
      <c r="D28" s="47"/>
      <c r="E28" s="48"/>
      <c r="F28" s="45"/>
      <c r="G28" s="14"/>
      <c r="H28" s="44"/>
      <c r="I28" s="70">
        <f t="shared" si="0"/>
        <v>0</v>
      </c>
      <c r="J28" s="74">
        <f t="shared" si="1"/>
        <v>0</v>
      </c>
      <c r="K28" s="90">
        <f t="shared" si="2"/>
        <v>0</v>
      </c>
      <c r="L28" s="69">
        <f t="shared" si="3"/>
        <v>0</v>
      </c>
      <c r="M28" s="50"/>
      <c r="N28" s="53"/>
      <c r="O28" s="108">
        <f t="shared" si="4"/>
        <v>0</v>
      </c>
      <c r="P28" s="58">
        <f t="shared" si="5"/>
        <v>0</v>
      </c>
      <c r="Q28" s="71">
        <f t="shared" si="6"/>
        <v>0</v>
      </c>
      <c r="R28" s="72">
        <f t="shared" si="7"/>
        <v>0</v>
      </c>
      <c r="S28" s="72">
        <f t="shared" si="8"/>
        <v>0</v>
      </c>
      <c r="T28" s="72">
        <f t="shared" si="9"/>
        <v>0</v>
      </c>
      <c r="U28" s="72">
        <f t="shared" si="10"/>
        <v>0</v>
      </c>
      <c r="V28" s="73">
        <f t="shared" si="11"/>
        <v>0</v>
      </c>
      <c r="W28" s="45"/>
      <c r="X28" s="47"/>
      <c r="Y28" s="47"/>
      <c r="Z28" s="47"/>
      <c r="AA28" s="47"/>
      <c r="AB28" s="44"/>
      <c r="AC28" s="45"/>
      <c r="AD28" s="15"/>
      <c r="AE28" s="15"/>
      <c r="AF28" s="15"/>
      <c r="AG28" s="47"/>
      <c r="AH28" s="48"/>
      <c r="AI28" s="110"/>
    </row>
    <row r="29" spans="1:35" ht="12.75">
      <c r="A29" s="69">
        <v>22</v>
      </c>
      <c r="B29" s="6"/>
      <c r="C29" s="45"/>
      <c r="D29" s="47"/>
      <c r="E29" s="48"/>
      <c r="F29" s="45"/>
      <c r="G29" s="14"/>
      <c r="H29" s="44"/>
      <c r="I29" s="70">
        <f t="shared" si="0"/>
        <v>0</v>
      </c>
      <c r="J29" s="74">
        <f t="shared" si="1"/>
        <v>0</v>
      </c>
      <c r="K29" s="90">
        <f t="shared" si="2"/>
        <v>0</v>
      </c>
      <c r="L29" s="69">
        <f t="shared" si="3"/>
        <v>0</v>
      </c>
      <c r="M29" s="50"/>
      <c r="N29" s="46"/>
      <c r="O29" s="108">
        <f t="shared" si="4"/>
        <v>0</v>
      </c>
      <c r="P29" s="58">
        <f t="shared" si="5"/>
        <v>0</v>
      </c>
      <c r="Q29" s="71">
        <f t="shared" si="6"/>
        <v>0</v>
      </c>
      <c r="R29" s="72">
        <f t="shared" si="7"/>
        <v>0</v>
      </c>
      <c r="S29" s="72">
        <f t="shared" si="8"/>
        <v>0</v>
      </c>
      <c r="T29" s="72">
        <f t="shared" si="9"/>
        <v>0</v>
      </c>
      <c r="U29" s="72">
        <f t="shared" si="10"/>
        <v>0</v>
      </c>
      <c r="V29" s="73">
        <f t="shared" si="11"/>
        <v>0</v>
      </c>
      <c r="W29" s="45"/>
      <c r="X29" s="47"/>
      <c r="Y29" s="47"/>
      <c r="Z29" s="47"/>
      <c r="AA29" s="47"/>
      <c r="AB29" s="44"/>
      <c r="AC29" s="45"/>
      <c r="AD29" s="15"/>
      <c r="AE29" s="15"/>
      <c r="AF29" s="15"/>
      <c r="AG29" s="47"/>
      <c r="AH29" s="48"/>
      <c r="AI29" s="110"/>
    </row>
    <row r="30" spans="1:35" ht="12.75">
      <c r="A30" s="69">
        <v>23</v>
      </c>
      <c r="B30" s="6"/>
      <c r="C30" s="45"/>
      <c r="D30" s="47"/>
      <c r="E30" s="44"/>
      <c r="F30" s="15"/>
      <c r="G30" s="47"/>
      <c r="H30" s="48"/>
      <c r="I30" s="70">
        <f t="shared" si="0"/>
        <v>0</v>
      </c>
      <c r="J30" s="74">
        <f t="shared" si="1"/>
        <v>0</v>
      </c>
      <c r="K30" s="90">
        <f t="shared" si="2"/>
        <v>0</v>
      </c>
      <c r="L30" s="69">
        <f t="shared" si="3"/>
        <v>0</v>
      </c>
      <c r="M30" s="50"/>
      <c r="N30" s="46"/>
      <c r="O30" s="108">
        <f t="shared" si="4"/>
        <v>0</v>
      </c>
      <c r="P30" s="58">
        <f t="shared" si="5"/>
        <v>0</v>
      </c>
      <c r="Q30" s="71">
        <f t="shared" si="6"/>
        <v>0</v>
      </c>
      <c r="R30" s="72">
        <f t="shared" si="7"/>
        <v>0</v>
      </c>
      <c r="S30" s="72">
        <f t="shared" si="8"/>
        <v>0</v>
      </c>
      <c r="T30" s="72">
        <f t="shared" si="9"/>
        <v>0</v>
      </c>
      <c r="U30" s="72">
        <f t="shared" si="10"/>
        <v>0</v>
      </c>
      <c r="V30" s="73">
        <f t="shared" si="11"/>
        <v>0</v>
      </c>
      <c r="W30" s="45"/>
      <c r="X30" s="47"/>
      <c r="Y30" s="47"/>
      <c r="Z30" s="47"/>
      <c r="AA30" s="47"/>
      <c r="AB30" s="44"/>
      <c r="AC30" s="15"/>
      <c r="AD30" s="47"/>
      <c r="AE30" s="47"/>
      <c r="AF30" s="47"/>
      <c r="AG30" s="47"/>
      <c r="AH30" s="48"/>
      <c r="AI30" s="110"/>
    </row>
    <row r="31" spans="1:35" ht="12.75">
      <c r="A31" s="69">
        <v>24</v>
      </c>
      <c r="B31" s="54"/>
      <c r="C31" s="55"/>
      <c r="D31" s="47"/>
      <c r="E31" s="48"/>
      <c r="F31" s="45"/>
      <c r="G31" s="47"/>
      <c r="H31" s="44"/>
      <c r="I31" s="70">
        <f t="shared" si="0"/>
        <v>0</v>
      </c>
      <c r="J31" s="74">
        <f t="shared" si="1"/>
        <v>0</v>
      </c>
      <c r="K31" s="90">
        <f t="shared" si="2"/>
        <v>0</v>
      </c>
      <c r="L31" s="69">
        <f t="shared" si="3"/>
        <v>0</v>
      </c>
      <c r="M31" s="50"/>
      <c r="N31" s="46"/>
      <c r="O31" s="108">
        <f t="shared" si="4"/>
        <v>0</v>
      </c>
      <c r="P31" s="58">
        <f t="shared" si="5"/>
        <v>0</v>
      </c>
      <c r="Q31" s="71">
        <f t="shared" si="6"/>
        <v>0</v>
      </c>
      <c r="R31" s="72">
        <f t="shared" si="7"/>
        <v>0</v>
      </c>
      <c r="S31" s="72">
        <f t="shared" si="8"/>
        <v>0</v>
      </c>
      <c r="T31" s="72">
        <f t="shared" si="9"/>
        <v>0</v>
      </c>
      <c r="U31" s="72">
        <f t="shared" si="10"/>
        <v>0</v>
      </c>
      <c r="V31" s="73">
        <f t="shared" si="11"/>
        <v>0</v>
      </c>
      <c r="W31" s="45"/>
      <c r="X31" s="47"/>
      <c r="Y31" s="47"/>
      <c r="Z31" s="47"/>
      <c r="AA31" s="47"/>
      <c r="AB31" s="44"/>
      <c r="AC31" s="15"/>
      <c r="AD31" s="15"/>
      <c r="AE31" s="15"/>
      <c r="AF31" s="15"/>
      <c r="AG31" s="47"/>
      <c r="AH31" s="48"/>
      <c r="AI31" s="111"/>
    </row>
    <row r="32" spans="1:35" ht="12.75">
      <c r="A32" s="69">
        <v>25</v>
      </c>
      <c r="B32" s="54"/>
      <c r="C32" s="55"/>
      <c r="D32" s="47"/>
      <c r="E32" s="48"/>
      <c r="F32" s="45"/>
      <c r="G32" s="47"/>
      <c r="H32" s="44"/>
      <c r="I32" s="70">
        <f t="shared" si="0"/>
        <v>0</v>
      </c>
      <c r="J32" s="74">
        <f t="shared" si="1"/>
        <v>0</v>
      </c>
      <c r="K32" s="90">
        <f t="shared" si="2"/>
        <v>0</v>
      </c>
      <c r="L32" s="69">
        <f t="shared" si="3"/>
        <v>0</v>
      </c>
      <c r="M32" s="50"/>
      <c r="N32" s="46"/>
      <c r="O32" s="108">
        <f t="shared" si="4"/>
        <v>0</v>
      </c>
      <c r="P32" s="58">
        <f t="shared" si="5"/>
        <v>0</v>
      </c>
      <c r="Q32" s="71">
        <f t="shared" si="6"/>
        <v>0</v>
      </c>
      <c r="R32" s="72">
        <f t="shared" si="7"/>
        <v>0</v>
      </c>
      <c r="S32" s="72">
        <f t="shared" si="8"/>
        <v>0</v>
      </c>
      <c r="T32" s="72">
        <f t="shared" si="9"/>
        <v>0</v>
      </c>
      <c r="U32" s="72">
        <f t="shared" si="10"/>
        <v>0</v>
      </c>
      <c r="V32" s="73">
        <f t="shared" si="11"/>
        <v>0</v>
      </c>
      <c r="W32" s="45"/>
      <c r="X32" s="47"/>
      <c r="Y32" s="47"/>
      <c r="Z32" s="47"/>
      <c r="AA32" s="47"/>
      <c r="AB32" s="44"/>
      <c r="AC32" s="15"/>
      <c r="AD32" s="15"/>
      <c r="AE32" s="15"/>
      <c r="AF32" s="15"/>
      <c r="AG32" s="47"/>
      <c r="AH32" s="48"/>
      <c r="AI32" s="110"/>
    </row>
    <row r="33" spans="1:35" ht="12.75">
      <c r="A33" s="69">
        <v>26</v>
      </c>
      <c r="B33" s="51"/>
      <c r="C33" s="55"/>
      <c r="D33" s="47"/>
      <c r="E33" s="48"/>
      <c r="F33" s="45"/>
      <c r="G33" s="14"/>
      <c r="H33" s="44"/>
      <c r="I33" s="70">
        <f t="shared" si="0"/>
        <v>0</v>
      </c>
      <c r="J33" s="74">
        <f t="shared" si="1"/>
        <v>0</v>
      </c>
      <c r="K33" s="90">
        <f t="shared" si="2"/>
        <v>0</v>
      </c>
      <c r="L33" s="69">
        <f t="shared" si="3"/>
        <v>0</v>
      </c>
      <c r="M33" s="50"/>
      <c r="N33" s="46"/>
      <c r="O33" s="108">
        <f t="shared" si="4"/>
        <v>0</v>
      </c>
      <c r="P33" s="58">
        <f t="shared" si="5"/>
        <v>0</v>
      </c>
      <c r="Q33" s="71">
        <f t="shared" si="6"/>
        <v>0</v>
      </c>
      <c r="R33" s="72">
        <f t="shared" si="7"/>
        <v>0</v>
      </c>
      <c r="S33" s="72">
        <f t="shared" si="8"/>
        <v>0</v>
      </c>
      <c r="T33" s="72">
        <f t="shared" si="9"/>
        <v>0</v>
      </c>
      <c r="U33" s="72">
        <f t="shared" si="10"/>
        <v>0</v>
      </c>
      <c r="V33" s="73">
        <f t="shared" si="11"/>
        <v>0</v>
      </c>
      <c r="W33" s="45"/>
      <c r="X33" s="47"/>
      <c r="Y33" s="47"/>
      <c r="Z33" s="47"/>
      <c r="AA33" s="47"/>
      <c r="AB33" s="44"/>
      <c r="AC33" s="15"/>
      <c r="AD33" s="15"/>
      <c r="AE33" s="15"/>
      <c r="AF33" s="15"/>
      <c r="AG33" s="47"/>
      <c r="AH33" s="44"/>
      <c r="AI33" s="110"/>
    </row>
    <row r="34" spans="1:35" ht="12.75">
      <c r="A34" s="69">
        <v>27</v>
      </c>
      <c r="B34" s="51"/>
      <c r="C34" s="55"/>
      <c r="D34" s="47"/>
      <c r="E34" s="48"/>
      <c r="F34" s="45"/>
      <c r="G34" s="14"/>
      <c r="H34" s="44"/>
      <c r="I34" s="70">
        <f t="shared" si="0"/>
        <v>0</v>
      </c>
      <c r="J34" s="74">
        <f t="shared" si="1"/>
        <v>0</v>
      </c>
      <c r="K34" s="90">
        <f t="shared" si="2"/>
        <v>0</v>
      </c>
      <c r="L34" s="69">
        <f t="shared" si="3"/>
        <v>0</v>
      </c>
      <c r="M34" s="50"/>
      <c r="N34" s="46"/>
      <c r="O34" s="108">
        <f t="shared" si="4"/>
        <v>0</v>
      </c>
      <c r="P34" s="58">
        <f t="shared" si="5"/>
        <v>0</v>
      </c>
      <c r="Q34" s="71">
        <f t="shared" si="6"/>
        <v>0</v>
      </c>
      <c r="R34" s="72">
        <f t="shared" si="7"/>
        <v>0</v>
      </c>
      <c r="S34" s="72">
        <f t="shared" si="8"/>
        <v>0</v>
      </c>
      <c r="T34" s="72">
        <f t="shared" si="9"/>
        <v>0</v>
      </c>
      <c r="U34" s="72">
        <f t="shared" si="10"/>
        <v>0</v>
      </c>
      <c r="V34" s="73">
        <f t="shared" si="11"/>
        <v>0</v>
      </c>
      <c r="W34" s="45"/>
      <c r="X34" s="47"/>
      <c r="Y34" s="47"/>
      <c r="Z34" s="47"/>
      <c r="AA34" s="47"/>
      <c r="AB34" s="44"/>
      <c r="AC34" s="15"/>
      <c r="AD34" s="15"/>
      <c r="AE34" s="15"/>
      <c r="AF34" s="15"/>
      <c r="AG34" s="47"/>
      <c r="AH34" s="48"/>
      <c r="AI34" s="55"/>
    </row>
    <row r="35" spans="1:35" ht="12.75">
      <c r="A35" s="69">
        <v>28</v>
      </c>
      <c r="B35" s="6"/>
      <c r="C35" s="45"/>
      <c r="D35" s="47"/>
      <c r="E35" s="48"/>
      <c r="F35" s="45"/>
      <c r="G35" s="14"/>
      <c r="H35" s="44"/>
      <c r="I35" s="70">
        <f t="shared" si="0"/>
        <v>0</v>
      </c>
      <c r="J35" s="74">
        <f t="shared" si="1"/>
        <v>0</v>
      </c>
      <c r="K35" s="90">
        <f t="shared" si="2"/>
        <v>0</v>
      </c>
      <c r="L35" s="69">
        <f t="shared" si="3"/>
        <v>0</v>
      </c>
      <c r="M35" s="50"/>
      <c r="N35" s="46"/>
      <c r="O35" s="108">
        <f t="shared" si="4"/>
        <v>0</v>
      </c>
      <c r="P35" s="58">
        <f t="shared" si="5"/>
        <v>0</v>
      </c>
      <c r="Q35" s="71">
        <f t="shared" si="6"/>
        <v>0</v>
      </c>
      <c r="R35" s="72">
        <f t="shared" si="7"/>
        <v>0</v>
      </c>
      <c r="S35" s="72">
        <f t="shared" si="8"/>
        <v>0</v>
      </c>
      <c r="T35" s="72">
        <f t="shared" si="9"/>
        <v>0</v>
      </c>
      <c r="U35" s="72">
        <f t="shared" si="10"/>
        <v>0</v>
      </c>
      <c r="V35" s="73">
        <f t="shared" si="11"/>
        <v>0</v>
      </c>
      <c r="W35" s="45"/>
      <c r="X35" s="47"/>
      <c r="Y35" s="47"/>
      <c r="Z35" s="47"/>
      <c r="AA35" s="47"/>
      <c r="AB35" s="44"/>
      <c r="AC35" s="45"/>
      <c r="AD35" s="15"/>
      <c r="AE35" s="15"/>
      <c r="AF35" s="15"/>
      <c r="AG35" s="47"/>
      <c r="AH35" s="48"/>
      <c r="AI35" s="112"/>
    </row>
    <row r="36" spans="1:35" ht="12.75">
      <c r="A36" s="69">
        <v>29</v>
      </c>
      <c r="B36" s="6"/>
      <c r="C36" s="45"/>
      <c r="D36" s="47"/>
      <c r="E36" s="48"/>
      <c r="F36" s="45"/>
      <c r="G36" s="14"/>
      <c r="H36" s="44"/>
      <c r="I36" s="70">
        <f t="shared" si="0"/>
        <v>0</v>
      </c>
      <c r="J36" s="74">
        <f t="shared" si="1"/>
        <v>0</v>
      </c>
      <c r="K36" s="90">
        <f t="shared" si="2"/>
        <v>0</v>
      </c>
      <c r="L36" s="69">
        <f t="shared" si="3"/>
        <v>0</v>
      </c>
      <c r="M36" s="50"/>
      <c r="N36" s="46"/>
      <c r="O36" s="108">
        <f t="shared" si="4"/>
        <v>0</v>
      </c>
      <c r="P36" s="58">
        <f t="shared" si="5"/>
        <v>0</v>
      </c>
      <c r="Q36" s="95">
        <f t="shared" si="6"/>
        <v>0</v>
      </c>
      <c r="R36" s="96">
        <f t="shared" si="7"/>
        <v>0</v>
      </c>
      <c r="S36" s="96">
        <f t="shared" si="8"/>
        <v>0</v>
      </c>
      <c r="T36" s="96">
        <f t="shared" si="9"/>
        <v>0</v>
      </c>
      <c r="U36" s="96">
        <f t="shared" si="10"/>
        <v>0</v>
      </c>
      <c r="V36" s="97">
        <f t="shared" si="11"/>
        <v>0</v>
      </c>
      <c r="W36" s="45"/>
      <c r="X36" s="47"/>
      <c r="Y36" s="47"/>
      <c r="Z36" s="47"/>
      <c r="AA36" s="47"/>
      <c r="AB36" s="44"/>
      <c r="AC36" s="45"/>
      <c r="AD36" s="15"/>
      <c r="AE36" s="15"/>
      <c r="AF36" s="15"/>
      <c r="AG36" s="47"/>
      <c r="AH36" s="48"/>
      <c r="AI36" s="113"/>
    </row>
    <row r="37" spans="1:35" ht="13.5" thickBot="1">
      <c r="A37" s="23">
        <v>30</v>
      </c>
      <c r="B37" s="39"/>
      <c r="C37" s="16"/>
      <c r="D37" s="17"/>
      <c r="E37" s="20"/>
      <c r="F37" s="16"/>
      <c r="G37" s="22"/>
      <c r="H37" s="18"/>
      <c r="I37" s="78">
        <f t="shared" si="0"/>
        <v>0</v>
      </c>
      <c r="J37" s="79">
        <f t="shared" si="1"/>
        <v>0</v>
      </c>
      <c r="K37" s="90">
        <f t="shared" si="2"/>
        <v>0</v>
      </c>
      <c r="L37" s="69">
        <f t="shared" si="3"/>
        <v>0</v>
      </c>
      <c r="M37" s="89"/>
      <c r="N37" s="24"/>
      <c r="O37" s="109">
        <f t="shared" si="4"/>
        <v>0</v>
      </c>
      <c r="P37" s="25">
        <f t="shared" si="5"/>
        <v>0</v>
      </c>
      <c r="Q37" s="75">
        <f t="shared" si="6"/>
        <v>0</v>
      </c>
      <c r="R37" s="76">
        <f t="shared" si="7"/>
        <v>0</v>
      </c>
      <c r="S37" s="76">
        <f t="shared" si="8"/>
        <v>0</v>
      </c>
      <c r="T37" s="76">
        <f t="shared" si="9"/>
        <v>0</v>
      </c>
      <c r="U37" s="76">
        <f t="shared" si="10"/>
        <v>0</v>
      </c>
      <c r="V37" s="77">
        <f t="shared" si="11"/>
        <v>0</v>
      </c>
      <c r="W37" s="16"/>
      <c r="X37" s="17"/>
      <c r="Y37" s="17"/>
      <c r="Z37" s="17"/>
      <c r="AA37" s="17"/>
      <c r="AB37" s="18"/>
      <c r="AC37" s="16"/>
      <c r="AD37" s="19"/>
      <c r="AE37" s="19"/>
      <c r="AF37" s="19"/>
      <c r="AG37" s="17"/>
      <c r="AH37" s="20"/>
      <c r="AI37" s="114"/>
    </row>
    <row r="38" spans="1:35" ht="12.75" customHeight="1" thickBot="1">
      <c r="A38" s="334" t="s">
        <v>6</v>
      </c>
      <c r="B38" s="336"/>
      <c r="C38" s="32">
        <f aca="true" t="shared" si="12" ref="C38:L38">SUM(C8:C37)</f>
        <v>0</v>
      </c>
      <c r="D38" s="33">
        <f t="shared" si="12"/>
        <v>0</v>
      </c>
      <c r="E38" s="31">
        <f t="shared" si="12"/>
        <v>0</v>
      </c>
      <c r="F38" s="32">
        <f t="shared" si="12"/>
        <v>0</v>
      </c>
      <c r="G38" s="33">
        <f t="shared" si="12"/>
        <v>0</v>
      </c>
      <c r="H38" s="31">
        <f t="shared" si="12"/>
        <v>0</v>
      </c>
      <c r="I38" s="91">
        <f t="shared" si="12"/>
        <v>0</v>
      </c>
      <c r="J38" s="92">
        <f t="shared" si="12"/>
        <v>0</v>
      </c>
      <c r="K38" s="93">
        <f t="shared" si="12"/>
        <v>0</v>
      </c>
      <c r="L38" s="7">
        <f t="shared" si="12"/>
        <v>0</v>
      </c>
      <c r="M38" s="81">
        <f>COUNTIF(M8:M37,"EGZ")</f>
        <v>0</v>
      </c>
      <c r="N38" s="80">
        <f>COUNTIF(N8:N37,"EGZ")</f>
        <v>0</v>
      </c>
      <c r="O38" s="103">
        <f aca="true" t="shared" si="13" ref="O38:AH38">SUM(O8:O37)</f>
        <v>0</v>
      </c>
      <c r="P38" s="7">
        <f t="shared" si="13"/>
        <v>0</v>
      </c>
      <c r="Q38" s="80">
        <f t="shared" si="13"/>
        <v>0</v>
      </c>
      <c r="R38" s="81">
        <f t="shared" si="13"/>
        <v>0</v>
      </c>
      <c r="S38" s="81">
        <f t="shared" si="13"/>
        <v>0</v>
      </c>
      <c r="T38" s="81">
        <f t="shared" si="13"/>
        <v>0</v>
      </c>
      <c r="U38" s="81">
        <f t="shared" si="13"/>
        <v>0</v>
      </c>
      <c r="V38" s="82">
        <f t="shared" si="13"/>
        <v>0</v>
      </c>
      <c r="W38" s="82">
        <f t="shared" si="13"/>
        <v>0</v>
      </c>
      <c r="X38" s="82">
        <f t="shared" si="13"/>
        <v>0</v>
      </c>
      <c r="Y38" s="82">
        <f t="shared" si="13"/>
        <v>0</v>
      </c>
      <c r="Z38" s="82">
        <f t="shared" si="13"/>
        <v>0</v>
      </c>
      <c r="AA38" s="82">
        <f t="shared" si="13"/>
        <v>0</v>
      </c>
      <c r="AB38" s="82">
        <f t="shared" si="13"/>
        <v>0</v>
      </c>
      <c r="AC38" s="82">
        <f t="shared" si="13"/>
        <v>0</v>
      </c>
      <c r="AD38" s="82">
        <f t="shared" si="13"/>
        <v>0</v>
      </c>
      <c r="AE38" s="82">
        <f t="shared" si="13"/>
        <v>0</v>
      </c>
      <c r="AF38" s="82">
        <f t="shared" si="13"/>
        <v>0</v>
      </c>
      <c r="AG38" s="82">
        <f t="shared" si="13"/>
        <v>0</v>
      </c>
      <c r="AH38" s="82">
        <f t="shared" si="13"/>
        <v>0</v>
      </c>
      <c r="AI38" s="118"/>
    </row>
    <row r="39" spans="1:35" ht="12.75" customHeight="1" thickBot="1">
      <c r="A39" s="2"/>
      <c r="B39" s="7" t="s">
        <v>33</v>
      </c>
      <c r="C39" s="334">
        <f>SUM(C38:E38)</f>
        <v>0</v>
      </c>
      <c r="D39" s="335"/>
      <c r="E39" s="302"/>
      <c r="F39" s="334">
        <f>SUM(F38:H38)</f>
        <v>0</v>
      </c>
      <c r="G39" s="335"/>
      <c r="H39" s="335"/>
      <c r="I39" s="94"/>
      <c r="J39" s="353" t="s">
        <v>44</v>
      </c>
      <c r="K39" s="354"/>
      <c r="L39" s="355"/>
      <c r="M39" s="356" t="s">
        <v>45</v>
      </c>
      <c r="N39" s="357"/>
      <c r="O39" s="105"/>
      <c r="P39" s="26"/>
      <c r="Q39" s="358">
        <f>W39+AC39</f>
        <v>0</v>
      </c>
      <c r="R39" s="359"/>
      <c r="S39" s="359"/>
      <c r="T39" s="360"/>
      <c r="U39" s="351">
        <f>AA39+AG39</f>
        <v>0</v>
      </c>
      <c r="V39" s="352"/>
      <c r="W39" s="380">
        <f>SUM(W38:Z38)</f>
        <v>0</v>
      </c>
      <c r="X39" s="381"/>
      <c r="Y39" s="381"/>
      <c r="Z39" s="382"/>
      <c r="AA39" s="334">
        <f>SUM(AA38:AB38)</f>
        <v>0</v>
      </c>
      <c r="AB39" s="336"/>
      <c r="AC39" s="380">
        <f>SUM(AC38:AF38)</f>
        <v>0</v>
      </c>
      <c r="AD39" s="381"/>
      <c r="AE39" s="381"/>
      <c r="AF39" s="382"/>
      <c r="AG39" s="334">
        <f>SUM(AG38:AH38)</f>
        <v>0</v>
      </c>
      <c r="AH39" s="336"/>
      <c r="AI39" s="27"/>
    </row>
    <row r="40" spans="1:35" ht="12.75" customHeight="1" thickBot="1">
      <c r="A40" s="2"/>
      <c r="B40" s="88"/>
      <c r="C40" s="88"/>
      <c r="D40" s="88"/>
      <c r="E40" s="98"/>
      <c r="F40" s="88"/>
      <c r="G40" s="88"/>
      <c r="H40" s="88"/>
      <c r="I40" s="2"/>
      <c r="J40" s="388" t="s">
        <v>42</v>
      </c>
      <c r="K40" s="389"/>
      <c r="L40" s="389"/>
      <c r="M40" s="389"/>
      <c r="N40" s="390"/>
      <c r="O40" s="104"/>
      <c r="P40" s="26"/>
      <c r="Q40" s="351">
        <f>W40+AC40</f>
        <v>0</v>
      </c>
      <c r="R40" s="301"/>
      <c r="S40" s="301"/>
      <c r="T40" s="301"/>
      <c r="U40" s="301"/>
      <c r="V40" s="302"/>
      <c r="W40" s="334">
        <f>W39+AA39</f>
        <v>0</v>
      </c>
      <c r="X40" s="301"/>
      <c r="Y40" s="301"/>
      <c r="Z40" s="301"/>
      <c r="AA40" s="301"/>
      <c r="AB40" s="302"/>
      <c r="AC40" s="334">
        <f>AC39+AG39</f>
        <v>0</v>
      </c>
      <c r="AD40" s="335"/>
      <c r="AE40" s="335"/>
      <c r="AF40" s="335"/>
      <c r="AG40" s="335"/>
      <c r="AH40" s="336"/>
      <c r="AI40" s="27"/>
    </row>
    <row r="41" spans="1:35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6"/>
      <c r="N41" s="26"/>
      <c r="O41" s="26"/>
      <c r="P41" s="26"/>
      <c r="Q41" s="29"/>
      <c r="R41" s="29"/>
      <c r="S41" s="29"/>
      <c r="T41" s="29"/>
      <c r="U41" s="29"/>
      <c r="V41" s="30"/>
      <c r="W41" s="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7"/>
    </row>
    <row r="42" spans="1:35" ht="12.75" customHeight="1">
      <c r="A42" s="404" t="s">
        <v>25</v>
      </c>
      <c r="B42" s="405"/>
      <c r="C42" s="406" t="s">
        <v>26</v>
      </c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396"/>
      <c r="W42" s="4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ht="12.75">
      <c r="A43" s="403" t="s">
        <v>47</v>
      </c>
      <c r="B43" s="350"/>
      <c r="C43" s="350" t="s">
        <v>8</v>
      </c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84" t="s">
        <v>28</v>
      </c>
      <c r="S43" s="34"/>
      <c r="T43" s="34"/>
      <c r="U43" s="34"/>
      <c r="V43" s="35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2.75">
      <c r="A44" s="348" t="s">
        <v>39</v>
      </c>
      <c r="B44" s="349"/>
      <c r="C44" s="350" t="s">
        <v>9</v>
      </c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6" t="s">
        <v>16</v>
      </c>
      <c r="S44" s="34"/>
      <c r="T44" s="34"/>
      <c r="U44" s="35"/>
      <c r="V44" s="87"/>
      <c r="W44" s="41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3.5" thickBot="1">
      <c r="A45" s="348"/>
      <c r="B45" s="349"/>
      <c r="C45" s="349" t="s">
        <v>12</v>
      </c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85" t="s">
        <v>46</v>
      </c>
      <c r="S45" s="37"/>
      <c r="T45" s="37"/>
      <c r="U45" s="38"/>
      <c r="V45" s="86"/>
      <c r="W45" s="4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ht="13.5" thickBot="1">
      <c r="A46" s="386"/>
      <c r="B46" s="387"/>
      <c r="C46" s="397" t="s">
        <v>43</v>
      </c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9"/>
      <c r="R46" s="102"/>
      <c r="S46" s="100"/>
      <c r="T46" s="100"/>
      <c r="U46" s="100"/>
      <c r="V46" s="99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22" ht="12.75">
      <c r="A47" s="393" t="s">
        <v>22</v>
      </c>
      <c r="B47" s="394"/>
      <c r="C47" s="368" t="s">
        <v>20</v>
      </c>
      <c r="D47" s="369"/>
      <c r="E47" s="369"/>
      <c r="F47" s="369"/>
      <c r="G47" s="369"/>
      <c r="H47" s="369"/>
      <c r="I47" s="369"/>
      <c r="J47" s="369"/>
      <c r="K47" s="369"/>
      <c r="L47" s="369"/>
      <c r="M47" s="370"/>
      <c r="N47" s="368" t="s">
        <v>21</v>
      </c>
      <c r="O47" s="369"/>
      <c r="P47" s="395"/>
      <c r="Q47" s="396"/>
      <c r="R47" s="101"/>
      <c r="V47" s="3"/>
    </row>
    <row r="48" spans="1:22" ht="12.75">
      <c r="A48" s="391" t="s">
        <v>17</v>
      </c>
      <c r="B48" s="392"/>
      <c r="C48" s="365">
        <v>15</v>
      </c>
      <c r="D48" s="366"/>
      <c r="E48" s="366"/>
      <c r="F48" s="366"/>
      <c r="G48" s="366"/>
      <c r="H48" s="366"/>
      <c r="I48" s="366"/>
      <c r="J48" s="366"/>
      <c r="K48" s="366"/>
      <c r="L48" s="366"/>
      <c r="M48" s="367"/>
      <c r="N48" s="365">
        <v>15</v>
      </c>
      <c r="O48" s="366"/>
      <c r="P48" s="366"/>
      <c r="Q48" s="374"/>
      <c r="R48" s="4"/>
      <c r="V48" s="5"/>
    </row>
    <row r="49" spans="1:22" ht="12.75">
      <c r="A49" s="391" t="s">
        <v>18</v>
      </c>
      <c r="B49" s="392"/>
      <c r="C49" s="365">
        <v>15</v>
      </c>
      <c r="D49" s="366"/>
      <c r="E49" s="366"/>
      <c r="F49" s="366"/>
      <c r="G49" s="366"/>
      <c r="H49" s="366"/>
      <c r="I49" s="366"/>
      <c r="J49" s="366"/>
      <c r="K49" s="366"/>
      <c r="L49" s="366"/>
      <c r="M49" s="367"/>
      <c r="N49" s="365">
        <v>15</v>
      </c>
      <c r="O49" s="366"/>
      <c r="P49" s="366"/>
      <c r="Q49" s="374"/>
      <c r="R49" s="4"/>
      <c r="V49" s="5"/>
    </row>
    <row r="50" spans="1:22" ht="13.5" thickBot="1">
      <c r="A50" s="363" t="s">
        <v>19</v>
      </c>
      <c r="B50" s="364"/>
      <c r="C50" s="371">
        <v>0</v>
      </c>
      <c r="D50" s="372"/>
      <c r="E50" s="372"/>
      <c r="F50" s="372"/>
      <c r="G50" s="372"/>
      <c r="H50" s="372"/>
      <c r="I50" s="372"/>
      <c r="J50" s="372"/>
      <c r="K50" s="372"/>
      <c r="L50" s="372"/>
      <c r="M50" s="375"/>
      <c r="N50" s="371">
        <v>0</v>
      </c>
      <c r="O50" s="372"/>
      <c r="P50" s="372"/>
      <c r="Q50" s="373"/>
      <c r="R50" s="4"/>
      <c r="V50" s="5"/>
    </row>
  </sheetData>
  <sheetProtection/>
  <mergeCells count="61">
    <mergeCell ref="A43:B43"/>
    <mergeCell ref="A42:B42"/>
    <mergeCell ref="C42:V42"/>
    <mergeCell ref="Q40:V40"/>
    <mergeCell ref="C43:Q43"/>
    <mergeCell ref="W40:AB40"/>
    <mergeCell ref="AC40:AH40"/>
    <mergeCell ref="Q39:T39"/>
    <mergeCell ref="W39:Z39"/>
    <mergeCell ref="AC39:AF39"/>
    <mergeCell ref="U39:V39"/>
    <mergeCell ref="AA39:AB39"/>
    <mergeCell ref="AI4:AI7"/>
    <mergeCell ref="AC6:AH6"/>
    <mergeCell ref="W4:AB5"/>
    <mergeCell ref="AC4:AH5"/>
    <mergeCell ref="K6:K7"/>
    <mergeCell ref="O4:O7"/>
    <mergeCell ref="I5:L5"/>
    <mergeCell ref="Q4:V6"/>
    <mergeCell ref="P4:P7"/>
    <mergeCell ref="M4:N5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N50:Q50"/>
    <mergeCell ref="N49:Q49"/>
    <mergeCell ref="F6:H6"/>
    <mergeCell ref="C49:M49"/>
    <mergeCell ref="J40:N40"/>
    <mergeCell ref="A46:B46"/>
    <mergeCell ref="C45:Q45"/>
    <mergeCell ref="A45:B45"/>
    <mergeCell ref="A44:B44"/>
    <mergeCell ref="C44:Q44"/>
    <mergeCell ref="C47:M47"/>
    <mergeCell ref="N47:Q47"/>
    <mergeCell ref="C46:Q46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J39:L39"/>
    <mergeCell ref="M39:N39"/>
    <mergeCell ref="A3:AH3"/>
    <mergeCell ref="L6:L7"/>
    <mergeCell ref="J6:J7"/>
    <mergeCell ref="I6:I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.125" style="0" customWidth="1"/>
    <col min="2" max="2" width="30.375" style="0" customWidth="1"/>
    <col min="3" max="3" width="4.875" style="0" customWidth="1"/>
    <col min="4" max="4" width="5.00390625" style="0" customWidth="1"/>
    <col min="5" max="5" width="4.625" style="0" customWidth="1"/>
    <col min="6" max="6" width="3.875" style="0" customWidth="1"/>
    <col min="7" max="7" width="4.125" style="0" customWidth="1"/>
    <col min="8" max="8" width="4.625" style="0" customWidth="1"/>
    <col min="9" max="9" width="5.125" style="0" customWidth="1"/>
    <col min="10" max="10" width="6.125" style="0" customWidth="1"/>
    <col min="11" max="11" width="4.625" style="0" customWidth="1"/>
    <col min="12" max="13" width="7.125" style="0" customWidth="1"/>
    <col min="14" max="15" width="6.375" style="0" customWidth="1"/>
    <col min="16" max="16" width="6.625" style="123" customWidth="1"/>
    <col min="17" max="18" width="5.875" style="0" customWidth="1"/>
    <col min="19" max="19" width="5.375" style="0" customWidth="1"/>
    <col min="20" max="20" width="6.00390625" style="0" customWidth="1"/>
    <col min="21" max="21" width="5.00390625" style="0" customWidth="1"/>
    <col min="22" max="22" width="5.125" style="0" customWidth="1"/>
    <col min="23" max="23" width="5.375" style="0" customWidth="1"/>
    <col min="24" max="24" width="5.125" style="0" customWidth="1"/>
    <col min="25" max="26" width="4.625" style="0" customWidth="1"/>
    <col min="27" max="27" width="5.00390625" style="0" customWidth="1"/>
    <col min="28" max="29" width="4.375" style="0" customWidth="1"/>
    <col min="30" max="30" width="3.625" style="0" customWidth="1"/>
    <col min="31" max="31" width="5.00390625" style="0" customWidth="1"/>
    <col min="32" max="32" width="4.375" style="0" customWidth="1"/>
    <col min="33" max="33" width="5.00390625" style="0" customWidth="1"/>
    <col min="34" max="34" width="4.375" style="0" customWidth="1"/>
    <col min="35" max="35" width="24.75390625" style="0" customWidth="1"/>
  </cols>
  <sheetData>
    <row r="1" spans="1:35" ht="12" customHeight="1" thickBot="1">
      <c r="A1" s="429"/>
      <c r="B1" s="42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</row>
    <row r="2" spans="1:35" ht="36.75" customHeight="1" thickBot="1">
      <c r="A2" s="342" t="s">
        <v>50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227"/>
    </row>
    <row r="3" spans="1:35" ht="21.75" customHeight="1" thickBot="1">
      <c r="A3" s="330" t="s">
        <v>144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127"/>
    </row>
    <row r="4" spans="1:35" ht="13.5" thickBot="1">
      <c r="A4" s="307" t="s">
        <v>23</v>
      </c>
      <c r="B4" s="291" t="s">
        <v>24</v>
      </c>
      <c r="C4" s="312" t="s">
        <v>7</v>
      </c>
      <c r="D4" s="313"/>
      <c r="E4" s="313"/>
      <c r="F4" s="313"/>
      <c r="G4" s="313"/>
      <c r="H4" s="313"/>
      <c r="I4" s="313"/>
      <c r="J4" s="313"/>
      <c r="K4" s="313"/>
      <c r="L4" s="428"/>
      <c r="M4" s="424" t="s">
        <v>10</v>
      </c>
      <c r="N4" s="425"/>
      <c r="O4" s="320" t="s">
        <v>49</v>
      </c>
      <c r="P4" s="327" t="s">
        <v>48</v>
      </c>
      <c r="Q4" s="312" t="s">
        <v>1</v>
      </c>
      <c r="R4" s="313"/>
      <c r="S4" s="313"/>
      <c r="T4" s="313"/>
      <c r="U4" s="313"/>
      <c r="V4" s="314"/>
      <c r="W4" s="312" t="s">
        <v>134</v>
      </c>
      <c r="X4" s="313"/>
      <c r="Y4" s="313"/>
      <c r="Z4" s="313"/>
      <c r="AA4" s="313"/>
      <c r="AB4" s="314"/>
      <c r="AC4" s="312" t="s">
        <v>136</v>
      </c>
      <c r="AD4" s="313"/>
      <c r="AE4" s="313"/>
      <c r="AF4" s="313"/>
      <c r="AG4" s="313"/>
      <c r="AH4" s="314"/>
      <c r="AI4" s="307" t="s">
        <v>30</v>
      </c>
    </row>
    <row r="5" spans="1:35" ht="13.5" thickBot="1">
      <c r="A5" s="308"/>
      <c r="B5" s="292"/>
      <c r="C5" s="334" t="s">
        <v>35</v>
      </c>
      <c r="D5" s="335"/>
      <c r="E5" s="335"/>
      <c r="F5" s="335"/>
      <c r="G5" s="335"/>
      <c r="H5" s="336"/>
      <c r="I5" s="334" t="s">
        <v>34</v>
      </c>
      <c r="J5" s="335"/>
      <c r="K5" s="335"/>
      <c r="L5" s="290"/>
      <c r="M5" s="426"/>
      <c r="N5" s="427"/>
      <c r="O5" s="321"/>
      <c r="P5" s="328"/>
      <c r="Q5" s="339"/>
      <c r="R5" s="340"/>
      <c r="S5" s="340"/>
      <c r="T5" s="340"/>
      <c r="U5" s="340"/>
      <c r="V5" s="341"/>
      <c r="W5" s="315"/>
      <c r="X5" s="316"/>
      <c r="Y5" s="316"/>
      <c r="Z5" s="316"/>
      <c r="AA5" s="316"/>
      <c r="AB5" s="317"/>
      <c r="AC5" s="315"/>
      <c r="AD5" s="316"/>
      <c r="AE5" s="316"/>
      <c r="AF5" s="316"/>
      <c r="AG5" s="316"/>
      <c r="AH5" s="317"/>
      <c r="AI5" s="308"/>
    </row>
    <row r="6" spans="1:35" ht="13.5" thickBot="1">
      <c r="A6" s="308"/>
      <c r="B6" s="292"/>
      <c r="C6" s="334" t="s">
        <v>132</v>
      </c>
      <c r="D6" s="335"/>
      <c r="E6" s="290"/>
      <c r="F6" s="334" t="s">
        <v>133</v>
      </c>
      <c r="G6" s="335"/>
      <c r="H6" s="336"/>
      <c r="I6" s="318" t="s">
        <v>36</v>
      </c>
      <c r="J6" s="318" t="s">
        <v>14</v>
      </c>
      <c r="K6" s="318" t="s">
        <v>15</v>
      </c>
      <c r="L6" s="318" t="s">
        <v>41</v>
      </c>
      <c r="M6" s="305" t="s">
        <v>13</v>
      </c>
      <c r="N6" s="306"/>
      <c r="O6" s="321"/>
      <c r="P6" s="328"/>
      <c r="Q6" s="315"/>
      <c r="R6" s="316"/>
      <c r="S6" s="316"/>
      <c r="T6" s="316"/>
      <c r="U6" s="316"/>
      <c r="V6" s="317"/>
      <c r="W6" s="305" t="s">
        <v>29</v>
      </c>
      <c r="X6" s="306"/>
      <c r="Y6" s="306"/>
      <c r="Z6" s="306"/>
      <c r="AA6" s="306"/>
      <c r="AB6" s="311"/>
      <c r="AC6" s="305" t="s">
        <v>29</v>
      </c>
      <c r="AD6" s="306"/>
      <c r="AE6" s="306"/>
      <c r="AF6" s="306"/>
      <c r="AG6" s="306"/>
      <c r="AH6" s="311"/>
      <c r="AI6" s="309"/>
    </row>
    <row r="7" spans="1:35" ht="13.5" thickBot="1">
      <c r="A7" s="310"/>
      <c r="B7" s="293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319"/>
      <c r="J7" s="319"/>
      <c r="K7" s="319"/>
      <c r="L7" s="423"/>
      <c r="M7" s="32" t="s">
        <v>132</v>
      </c>
      <c r="N7" s="60" t="s">
        <v>133</v>
      </c>
      <c r="O7" s="322"/>
      <c r="P7" s="329"/>
      <c r="Q7" s="59" t="s">
        <v>2</v>
      </c>
      <c r="R7" s="61" t="s">
        <v>3</v>
      </c>
      <c r="S7" s="61" t="s">
        <v>11</v>
      </c>
      <c r="T7" s="61" t="s">
        <v>14</v>
      </c>
      <c r="U7" s="12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310"/>
    </row>
    <row r="8" spans="1:35" ht="25.5">
      <c r="A8" s="155">
        <v>1</v>
      </c>
      <c r="B8" s="154" t="s">
        <v>128</v>
      </c>
      <c r="C8" s="170">
        <v>1</v>
      </c>
      <c r="D8" s="125"/>
      <c r="E8" s="171"/>
      <c r="F8" s="170"/>
      <c r="G8" s="172"/>
      <c r="H8" s="126"/>
      <c r="I8" s="173">
        <f aca="true" t="shared" si="0" ref="I8:K12">C8+F8</f>
        <v>1</v>
      </c>
      <c r="J8" s="174">
        <f t="shared" si="0"/>
        <v>0</v>
      </c>
      <c r="K8" s="149">
        <f t="shared" si="0"/>
        <v>0</v>
      </c>
      <c r="L8" s="155">
        <f>SUM(I8:K8)</f>
        <v>1</v>
      </c>
      <c r="M8" s="177" t="s">
        <v>56</v>
      </c>
      <c r="N8" s="178"/>
      <c r="O8" s="211">
        <f aca="true" t="shared" si="1" ref="O8:O14">P8-U8-V8</f>
        <v>15</v>
      </c>
      <c r="P8" s="215">
        <f aca="true" t="shared" si="2" ref="P8:P23">SUM(Q8:V8)</f>
        <v>30</v>
      </c>
      <c r="Q8" s="238">
        <f aca="true" t="shared" si="3" ref="Q8:Q23">W8+AC8</f>
        <v>15</v>
      </c>
      <c r="R8" s="238">
        <f aca="true" t="shared" si="4" ref="R8:V20">X8+AD8</f>
        <v>0</v>
      </c>
      <c r="S8" s="238">
        <f t="shared" si="4"/>
        <v>0</v>
      </c>
      <c r="T8" s="238">
        <f t="shared" si="4"/>
        <v>0</v>
      </c>
      <c r="U8" s="238">
        <f t="shared" si="4"/>
        <v>15</v>
      </c>
      <c r="V8" s="239">
        <f t="shared" si="4"/>
        <v>0</v>
      </c>
      <c r="W8" s="124">
        <v>15</v>
      </c>
      <c r="X8" s="125"/>
      <c r="Y8" s="125"/>
      <c r="Z8" s="171"/>
      <c r="AA8" s="125">
        <v>15</v>
      </c>
      <c r="AB8" s="182"/>
      <c r="AC8" s="172"/>
      <c r="AD8" s="171"/>
      <c r="AE8" s="171"/>
      <c r="AF8" s="125"/>
      <c r="AG8" s="125"/>
      <c r="AH8" s="143"/>
      <c r="AI8" s="154" t="s">
        <v>72</v>
      </c>
    </row>
    <row r="9" spans="1:35" ht="38.25">
      <c r="A9" s="155">
        <v>2</v>
      </c>
      <c r="B9" s="154" t="s">
        <v>120</v>
      </c>
      <c r="C9" s="157">
        <v>2</v>
      </c>
      <c r="D9" s="158">
        <v>4</v>
      </c>
      <c r="E9" s="159"/>
      <c r="F9" s="157"/>
      <c r="G9" s="160"/>
      <c r="H9" s="161"/>
      <c r="I9" s="162">
        <v>2</v>
      </c>
      <c r="J9" s="163">
        <f t="shared" si="0"/>
        <v>4</v>
      </c>
      <c r="K9" s="164">
        <f t="shared" si="0"/>
        <v>0</v>
      </c>
      <c r="L9" s="165">
        <f>SUM(I9:K9)</f>
        <v>6</v>
      </c>
      <c r="M9" s="247" t="s">
        <v>51</v>
      </c>
      <c r="N9" s="167"/>
      <c r="O9" s="211">
        <f t="shared" si="1"/>
        <v>75</v>
      </c>
      <c r="P9" s="215">
        <f t="shared" si="2"/>
        <v>145</v>
      </c>
      <c r="Q9" s="238">
        <f t="shared" si="3"/>
        <v>25</v>
      </c>
      <c r="R9" s="238">
        <f t="shared" si="4"/>
        <v>0</v>
      </c>
      <c r="S9" s="238">
        <f t="shared" si="4"/>
        <v>25</v>
      </c>
      <c r="T9" s="238">
        <f t="shared" si="4"/>
        <v>25</v>
      </c>
      <c r="U9" s="238">
        <f t="shared" si="4"/>
        <v>70</v>
      </c>
      <c r="V9" s="239">
        <f t="shared" si="4"/>
        <v>0</v>
      </c>
      <c r="W9" s="124">
        <v>25</v>
      </c>
      <c r="X9" s="125"/>
      <c r="Y9" s="125">
        <v>25</v>
      </c>
      <c r="Z9" s="171">
        <v>25</v>
      </c>
      <c r="AA9" s="125">
        <v>70</v>
      </c>
      <c r="AB9" s="202"/>
      <c r="AC9" s="168"/>
      <c r="AD9" s="159"/>
      <c r="AE9" s="159"/>
      <c r="AF9" s="158"/>
      <c r="AG9" s="158"/>
      <c r="AH9" s="169"/>
      <c r="AI9" s="156" t="s">
        <v>73</v>
      </c>
    </row>
    <row r="10" spans="1:35" ht="12.75">
      <c r="A10" s="155">
        <v>3</v>
      </c>
      <c r="B10" s="154" t="s">
        <v>74</v>
      </c>
      <c r="C10" s="170">
        <v>1</v>
      </c>
      <c r="D10" s="125"/>
      <c r="E10" s="171"/>
      <c r="F10" s="170"/>
      <c r="G10" s="172"/>
      <c r="H10" s="126"/>
      <c r="I10" s="173">
        <f t="shared" si="0"/>
        <v>1</v>
      </c>
      <c r="J10" s="174">
        <f t="shared" si="0"/>
        <v>0</v>
      </c>
      <c r="K10" s="149">
        <f t="shared" si="0"/>
        <v>0</v>
      </c>
      <c r="L10" s="155">
        <f>SUM(I10:K10)</f>
        <v>1</v>
      </c>
      <c r="M10" s="177" t="s">
        <v>56</v>
      </c>
      <c r="N10" s="175"/>
      <c r="O10" s="211">
        <f t="shared" si="1"/>
        <v>15</v>
      </c>
      <c r="P10" s="215">
        <f t="shared" si="2"/>
        <v>30</v>
      </c>
      <c r="Q10" s="238">
        <f t="shared" si="3"/>
        <v>15</v>
      </c>
      <c r="R10" s="238">
        <f t="shared" si="4"/>
        <v>0</v>
      </c>
      <c r="S10" s="238">
        <f t="shared" si="4"/>
        <v>0</v>
      </c>
      <c r="T10" s="238">
        <f t="shared" si="4"/>
        <v>0</v>
      </c>
      <c r="U10" s="238">
        <f t="shared" si="4"/>
        <v>15</v>
      </c>
      <c r="V10" s="239">
        <f t="shared" si="4"/>
        <v>0</v>
      </c>
      <c r="W10" s="124">
        <v>15</v>
      </c>
      <c r="X10" s="125"/>
      <c r="Y10" s="125"/>
      <c r="Z10" s="171"/>
      <c r="AA10" s="125">
        <v>15</v>
      </c>
      <c r="AB10" s="182"/>
      <c r="AC10" s="124"/>
      <c r="AD10" s="171"/>
      <c r="AE10" s="171"/>
      <c r="AF10" s="125"/>
      <c r="AG10" s="125"/>
      <c r="AH10" s="143"/>
      <c r="AI10" s="154" t="s">
        <v>98</v>
      </c>
    </row>
    <row r="11" spans="1:35" ht="25.5">
      <c r="A11" s="155">
        <v>4</v>
      </c>
      <c r="B11" s="154" t="s">
        <v>75</v>
      </c>
      <c r="C11" s="157">
        <v>1</v>
      </c>
      <c r="D11" s="125"/>
      <c r="E11" s="171"/>
      <c r="F11" s="170"/>
      <c r="G11" s="172"/>
      <c r="H11" s="126"/>
      <c r="I11" s="173">
        <v>1</v>
      </c>
      <c r="J11" s="174">
        <f t="shared" si="0"/>
        <v>0</v>
      </c>
      <c r="K11" s="149">
        <f t="shared" si="0"/>
        <v>0</v>
      </c>
      <c r="L11" s="155">
        <f>SUM(I11:K11)</f>
        <v>1</v>
      </c>
      <c r="M11" s="177" t="s">
        <v>56</v>
      </c>
      <c r="N11" s="175"/>
      <c r="O11" s="211">
        <f t="shared" si="1"/>
        <v>15</v>
      </c>
      <c r="P11" s="215">
        <f t="shared" si="2"/>
        <v>30</v>
      </c>
      <c r="Q11" s="238">
        <f t="shared" si="3"/>
        <v>15</v>
      </c>
      <c r="R11" s="238">
        <f t="shared" si="4"/>
        <v>0</v>
      </c>
      <c r="S11" s="238">
        <f t="shared" si="4"/>
        <v>0</v>
      </c>
      <c r="T11" s="238">
        <f t="shared" si="4"/>
        <v>0</v>
      </c>
      <c r="U11" s="238">
        <f t="shared" si="4"/>
        <v>15</v>
      </c>
      <c r="V11" s="239">
        <f t="shared" si="4"/>
        <v>0</v>
      </c>
      <c r="W11" s="124">
        <v>15</v>
      </c>
      <c r="X11" s="125"/>
      <c r="Y11" s="125"/>
      <c r="Z11" s="171"/>
      <c r="AA11" s="125">
        <v>15</v>
      </c>
      <c r="AB11" s="182"/>
      <c r="AC11" s="124"/>
      <c r="AD11" s="171"/>
      <c r="AE11" s="171"/>
      <c r="AF11" s="125"/>
      <c r="AG11" s="125"/>
      <c r="AH11" s="143"/>
      <c r="AI11" s="154" t="s">
        <v>59</v>
      </c>
    </row>
    <row r="12" spans="1:35" ht="38.25">
      <c r="A12" s="155">
        <v>5</v>
      </c>
      <c r="B12" s="154" t="s">
        <v>110</v>
      </c>
      <c r="C12" s="124"/>
      <c r="D12" s="158">
        <v>4.5</v>
      </c>
      <c r="E12" s="171"/>
      <c r="F12" s="170"/>
      <c r="G12" s="172"/>
      <c r="H12" s="171"/>
      <c r="I12" s="173">
        <f t="shared" si="0"/>
        <v>0</v>
      </c>
      <c r="J12" s="174">
        <f t="shared" si="0"/>
        <v>4.5</v>
      </c>
      <c r="K12" s="149">
        <f t="shared" si="0"/>
        <v>0</v>
      </c>
      <c r="L12" s="155">
        <f>SUM(I12:K12)</f>
        <v>4.5</v>
      </c>
      <c r="M12" s="177" t="s">
        <v>56</v>
      </c>
      <c r="N12" s="178"/>
      <c r="O12" s="211">
        <f t="shared" si="1"/>
        <v>65</v>
      </c>
      <c r="P12" s="215">
        <f t="shared" si="2"/>
        <v>115</v>
      </c>
      <c r="Q12" s="238">
        <f t="shared" si="3"/>
        <v>0</v>
      </c>
      <c r="R12" s="238">
        <f t="shared" si="4"/>
        <v>0</v>
      </c>
      <c r="S12" s="238">
        <f t="shared" si="4"/>
        <v>0</v>
      </c>
      <c r="T12" s="238">
        <f t="shared" si="4"/>
        <v>65</v>
      </c>
      <c r="U12" s="238">
        <f t="shared" si="4"/>
        <v>50</v>
      </c>
      <c r="V12" s="239">
        <f t="shared" si="4"/>
        <v>0</v>
      </c>
      <c r="W12" s="124"/>
      <c r="X12" s="125"/>
      <c r="Y12" s="125"/>
      <c r="Z12" s="171">
        <v>65</v>
      </c>
      <c r="AA12" s="125">
        <v>50</v>
      </c>
      <c r="AB12" s="182"/>
      <c r="AC12" s="124"/>
      <c r="AD12" s="171"/>
      <c r="AE12" s="171"/>
      <c r="AF12" s="125"/>
      <c r="AG12" s="125"/>
      <c r="AH12" s="143"/>
      <c r="AI12" s="154" t="s">
        <v>76</v>
      </c>
    </row>
    <row r="13" spans="1:35" ht="12.75">
      <c r="A13" s="155">
        <v>6</v>
      </c>
      <c r="B13" s="154" t="s">
        <v>99</v>
      </c>
      <c r="C13" s="124">
        <v>2</v>
      </c>
      <c r="D13" s="125"/>
      <c r="E13" s="171"/>
      <c r="F13" s="170">
        <v>2</v>
      </c>
      <c r="G13" s="172"/>
      <c r="H13" s="171"/>
      <c r="I13" s="173">
        <v>4</v>
      </c>
      <c r="J13" s="174">
        <v>0</v>
      </c>
      <c r="K13" s="149">
        <v>0</v>
      </c>
      <c r="L13" s="155">
        <v>4</v>
      </c>
      <c r="M13" s="177"/>
      <c r="N13" s="178" t="s">
        <v>51</v>
      </c>
      <c r="O13" s="211">
        <f t="shared" si="1"/>
        <v>60</v>
      </c>
      <c r="P13" s="215">
        <f t="shared" si="2"/>
        <v>120</v>
      </c>
      <c r="Q13" s="238">
        <f t="shared" si="3"/>
        <v>0</v>
      </c>
      <c r="R13" s="238">
        <f t="shared" si="4"/>
        <v>0</v>
      </c>
      <c r="S13" s="238">
        <f t="shared" si="4"/>
        <v>60</v>
      </c>
      <c r="T13" s="238">
        <f t="shared" si="4"/>
        <v>0</v>
      </c>
      <c r="U13" s="238">
        <f t="shared" si="4"/>
        <v>60</v>
      </c>
      <c r="V13" s="239">
        <f t="shared" si="4"/>
        <v>0</v>
      </c>
      <c r="W13" s="124"/>
      <c r="X13" s="125"/>
      <c r="Y13" s="125">
        <v>30</v>
      </c>
      <c r="Z13" s="171"/>
      <c r="AA13" s="125">
        <v>30</v>
      </c>
      <c r="AB13" s="182"/>
      <c r="AC13" s="124"/>
      <c r="AD13" s="125"/>
      <c r="AE13" s="125">
        <v>30</v>
      </c>
      <c r="AF13" s="125"/>
      <c r="AG13" s="125">
        <v>30</v>
      </c>
      <c r="AH13" s="143"/>
      <c r="AI13" s="154" t="s">
        <v>62</v>
      </c>
    </row>
    <row r="14" spans="1:35" ht="38.25">
      <c r="A14" s="155">
        <v>7</v>
      </c>
      <c r="B14" s="154" t="s">
        <v>115</v>
      </c>
      <c r="C14" s="124"/>
      <c r="D14" s="125"/>
      <c r="E14" s="171"/>
      <c r="F14" s="170">
        <v>1</v>
      </c>
      <c r="G14" s="172"/>
      <c r="H14" s="171"/>
      <c r="I14" s="173">
        <v>1</v>
      </c>
      <c r="J14" s="174">
        <v>0</v>
      </c>
      <c r="K14" s="149">
        <v>0</v>
      </c>
      <c r="L14" s="155">
        <v>1</v>
      </c>
      <c r="M14" s="177"/>
      <c r="N14" s="178" t="s">
        <v>56</v>
      </c>
      <c r="O14" s="211">
        <f t="shared" si="1"/>
        <v>15</v>
      </c>
      <c r="P14" s="215">
        <f t="shared" si="2"/>
        <v>30</v>
      </c>
      <c r="Q14" s="238">
        <f t="shared" si="3"/>
        <v>15</v>
      </c>
      <c r="R14" s="238">
        <f t="shared" si="4"/>
        <v>0</v>
      </c>
      <c r="S14" s="238">
        <f t="shared" si="4"/>
        <v>0</v>
      </c>
      <c r="T14" s="238">
        <f t="shared" si="4"/>
        <v>0</v>
      </c>
      <c r="U14" s="238">
        <f t="shared" si="4"/>
        <v>15</v>
      </c>
      <c r="V14" s="239">
        <f t="shared" si="4"/>
        <v>0</v>
      </c>
      <c r="W14" s="124"/>
      <c r="X14" s="125"/>
      <c r="Y14" s="125"/>
      <c r="Z14" s="171"/>
      <c r="AA14" s="125"/>
      <c r="AB14" s="182"/>
      <c r="AC14" s="124">
        <v>15</v>
      </c>
      <c r="AD14" s="125"/>
      <c r="AE14" s="125"/>
      <c r="AF14" s="125"/>
      <c r="AG14" s="125">
        <v>15</v>
      </c>
      <c r="AH14" s="143"/>
      <c r="AI14" s="154" t="s">
        <v>59</v>
      </c>
    </row>
    <row r="15" spans="1:35" ht="12.75">
      <c r="A15" s="443">
        <v>8</v>
      </c>
      <c r="B15" s="441" t="s">
        <v>77</v>
      </c>
      <c r="C15" s="430">
        <v>5.5</v>
      </c>
      <c r="D15" s="204"/>
      <c r="E15" s="205"/>
      <c r="F15" s="203"/>
      <c r="G15" s="206"/>
      <c r="H15" s="207"/>
      <c r="I15" s="431">
        <v>5.5</v>
      </c>
      <c r="J15" s="435">
        <f>D15+G15</f>
        <v>0</v>
      </c>
      <c r="K15" s="437">
        <f>E15+H15</f>
        <v>0</v>
      </c>
      <c r="L15" s="439">
        <v>5.5</v>
      </c>
      <c r="M15" s="433" t="s">
        <v>56</v>
      </c>
      <c r="N15" s="208"/>
      <c r="O15" s="211">
        <f>P15-U15-V15</f>
        <v>40</v>
      </c>
      <c r="P15" s="215">
        <f t="shared" si="2"/>
        <v>70</v>
      </c>
      <c r="Q15" s="238">
        <f t="shared" si="3"/>
        <v>0</v>
      </c>
      <c r="R15" s="238">
        <f t="shared" si="4"/>
        <v>0</v>
      </c>
      <c r="S15" s="238">
        <f t="shared" si="4"/>
        <v>40</v>
      </c>
      <c r="T15" s="238">
        <f t="shared" si="4"/>
        <v>0</v>
      </c>
      <c r="U15" s="238">
        <f t="shared" si="4"/>
        <v>30</v>
      </c>
      <c r="V15" s="239">
        <f t="shared" si="4"/>
        <v>0</v>
      </c>
      <c r="W15" s="124"/>
      <c r="X15" s="125"/>
      <c r="Y15" s="125">
        <v>40</v>
      </c>
      <c r="Z15" s="171"/>
      <c r="AA15" s="125">
        <v>30</v>
      </c>
      <c r="AB15" s="182"/>
      <c r="AC15" s="124"/>
      <c r="AD15" s="124"/>
      <c r="AE15" s="124"/>
      <c r="AF15" s="125"/>
      <c r="AG15" s="125"/>
      <c r="AH15" s="169"/>
      <c r="AI15" s="154" t="s">
        <v>130</v>
      </c>
    </row>
    <row r="16" spans="1:35" ht="25.5">
      <c r="A16" s="264"/>
      <c r="B16" s="442"/>
      <c r="C16" s="268"/>
      <c r="D16" s="139"/>
      <c r="E16" s="148"/>
      <c r="F16" s="145"/>
      <c r="G16" s="147"/>
      <c r="H16" s="146"/>
      <c r="I16" s="432"/>
      <c r="J16" s="436"/>
      <c r="K16" s="438"/>
      <c r="L16" s="440"/>
      <c r="M16" s="434"/>
      <c r="N16" s="209"/>
      <c r="O16" s="211">
        <f>P16-U16-V16</f>
        <v>40</v>
      </c>
      <c r="P16" s="215">
        <f t="shared" si="2"/>
        <v>70</v>
      </c>
      <c r="Q16" s="238">
        <f t="shared" si="3"/>
        <v>40</v>
      </c>
      <c r="R16" s="238">
        <f t="shared" si="4"/>
        <v>0</v>
      </c>
      <c r="S16" s="238">
        <f t="shared" si="4"/>
        <v>0</v>
      </c>
      <c r="T16" s="238">
        <f t="shared" si="4"/>
        <v>0</v>
      </c>
      <c r="U16" s="238">
        <f t="shared" si="4"/>
        <v>30</v>
      </c>
      <c r="V16" s="239">
        <f t="shared" si="4"/>
        <v>0</v>
      </c>
      <c r="W16" s="124">
        <v>40</v>
      </c>
      <c r="X16" s="125"/>
      <c r="Y16" s="125"/>
      <c r="Z16" s="171"/>
      <c r="AA16" s="125">
        <v>30</v>
      </c>
      <c r="AB16" s="182"/>
      <c r="AC16" s="124"/>
      <c r="AD16" s="124"/>
      <c r="AE16" s="124"/>
      <c r="AF16" s="125"/>
      <c r="AG16" s="125"/>
      <c r="AH16" s="169"/>
      <c r="AI16" s="154" t="s">
        <v>78</v>
      </c>
    </row>
    <row r="17" spans="1:35" ht="51">
      <c r="A17" s="155">
        <v>9</v>
      </c>
      <c r="B17" s="154" t="s">
        <v>79</v>
      </c>
      <c r="C17" s="124"/>
      <c r="D17" s="125"/>
      <c r="E17" s="171"/>
      <c r="F17" s="170"/>
      <c r="G17" s="160">
        <v>4</v>
      </c>
      <c r="H17" s="171"/>
      <c r="I17" s="173">
        <f aca="true" t="shared" si="5" ref="I17:K23">C17+F17</f>
        <v>0</v>
      </c>
      <c r="J17" s="174">
        <f t="shared" si="5"/>
        <v>4</v>
      </c>
      <c r="K17" s="149">
        <f t="shared" si="5"/>
        <v>0</v>
      </c>
      <c r="L17" s="155">
        <f aca="true" t="shared" si="6" ref="L17:L23">SUM(I17:K17)</f>
        <v>4</v>
      </c>
      <c r="M17" s="177"/>
      <c r="N17" s="178" t="s">
        <v>56</v>
      </c>
      <c r="O17" s="211">
        <f aca="true" t="shared" si="7" ref="O17:O23">P17-U17-V17</f>
        <v>65</v>
      </c>
      <c r="P17" s="215">
        <f t="shared" si="2"/>
        <v>100</v>
      </c>
      <c r="Q17" s="238">
        <f t="shared" si="3"/>
        <v>0</v>
      </c>
      <c r="R17" s="238">
        <f t="shared" si="4"/>
        <v>0</v>
      </c>
      <c r="S17" s="238">
        <f t="shared" si="4"/>
        <v>0</v>
      </c>
      <c r="T17" s="238">
        <f t="shared" si="4"/>
        <v>65</v>
      </c>
      <c r="U17" s="238">
        <f t="shared" si="4"/>
        <v>35</v>
      </c>
      <c r="V17" s="239">
        <f t="shared" si="4"/>
        <v>0</v>
      </c>
      <c r="W17" s="124"/>
      <c r="X17" s="125"/>
      <c r="Y17" s="125"/>
      <c r="Z17" s="171"/>
      <c r="AA17" s="125"/>
      <c r="AB17" s="182"/>
      <c r="AC17" s="124"/>
      <c r="AD17" s="125"/>
      <c r="AE17" s="125"/>
      <c r="AF17" s="125">
        <v>65</v>
      </c>
      <c r="AG17" s="125">
        <v>35</v>
      </c>
      <c r="AH17" s="143"/>
      <c r="AI17" s="154" t="s">
        <v>140</v>
      </c>
    </row>
    <row r="18" spans="1:35" ht="12.75">
      <c r="A18" s="155">
        <v>10</v>
      </c>
      <c r="B18" s="154" t="s">
        <v>80</v>
      </c>
      <c r="C18" s="124"/>
      <c r="D18" s="125"/>
      <c r="E18" s="171"/>
      <c r="F18" s="157">
        <v>0.5</v>
      </c>
      <c r="G18" s="160">
        <v>3.5</v>
      </c>
      <c r="H18" s="159"/>
      <c r="I18" s="173">
        <f t="shared" si="5"/>
        <v>0.5</v>
      </c>
      <c r="J18" s="174">
        <f t="shared" si="5"/>
        <v>3.5</v>
      </c>
      <c r="K18" s="149">
        <f t="shared" si="5"/>
        <v>0</v>
      </c>
      <c r="L18" s="155">
        <f t="shared" si="6"/>
        <v>4</v>
      </c>
      <c r="M18" s="177"/>
      <c r="N18" s="178" t="s">
        <v>56</v>
      </c>
      <c r="O18" s="211">
        <f t="shared" si="7"/>
        <v>70</v>
      </c>
      <c r="P18" s="215">
        <f t="shared" si="2"/>
        <v>105</v>
      </c>
      <c r="Q18" s="238">
        <f t="shared" si="3"/>
        <v>10</v>
      </c>
      <c r="R18" s="238">
        <f t="shared" si="4"/>
        <v>0</v>
      </c>
      <c r="S18" s="238">
        <f t="shared" si="4"/>
        <v>0</v>
      </c>
      <c r="T18" s="238">
        <f t="shared" si="4"/>
        <v>60</v>
      </c>
      <c r="U18" s="238">
        <f t="shared" si="4"/>
        <v>35</v>
      </c>
      <c r="V18" s="239">
        <f t="shared" si="4"/>
        <v>0</v>
      </c>
      <c r="W18" s="124"/>
      <c r="X18" s="125"/>
      <c r="Y18" s="125"/>
      <c r="Z18" s="125"/>
      <c r="AA18" s="125"/>
      <c r="AB18" s="126"/>
      <c r="AC18" s="124">
        <v>10</v>
      </c>
      <c r="AD18" s="125"/>
      <c r="AE18" s="125"/>
      <c r="AF18" s="125">
        <v>60</v>
      </c>
      <c r="AG18" s="125">
        <v>35</v>
      </c>
      <c r="AH18" s="143"/>
      <c r="AI18" s="154" t="s">
        <v>81</v>
      </c>
    </row>
    <row r="19" spans="1:35" ht="25.5">
      <c r="A19" s="155">
        <v>11</v>
      </c>
      <c r="B19" s="154" t="s">
        <v>82</v>
      </c>
      <c r="C19" s="124"/>
      <c r="D19" s="125"/>
      <c r="E19" s="171"/>
      <c r="F19" s="170">
        <v>0.5</v>
      </c>
      <c r="G19" s="160">
        <v>1.5</v>
      </c>
      <c r="H19" s="171"/>
      <c r="I19" s="173">
        <f t="shared" si="5"/>
        <v>0.5</v>
      </c>
      <c r="J19" s="174">
        <f t="shared" si="5"/>
        <v>1.5</v>
      </c>
      <c r="K19" s="149">
        <f t="shared" si="5"/>
        <v>0</v>
      </c>
      <c r="L19" s="155">
        <f t="shared" si="6"/>
        <v>2</v>
      </c>
      <c r="M19" s="177"/>
      <c r="N19" s="178" t="s">
        <v>56</v>
      </c>
      <c r="O19" s="211">
        <f t="shared" si="7"/>
        <v>30</v>
      </c>
      <c r="P19" s="215">
        <f t="shared" si="2"/>
        <v>60</v>
      </c>
      <c r="Q19" s="238">
        <f t="shared" si="3"/>
        <v>10</v>
      </c>
      <c r="R19" s="238">
        <f t="shared" si="4"/>
        <v>0</v>
      </c>
      <c r="S19" s="238">
        <f t="shared" si="4"/>
        <v>0</v>
      </c>
      <c r="T19" s="238">
        <f t="shared" si="4"/>
        <v>20</v>
      </c>
      <c r="U19" s="238">
        <f t="shared" si="4"/>
        <v>30</v>
      </c>
      <c r="V19" s="239">
        <f t="shared" si="4"/>
        <v>0</v>
      </c>
      <c r="W19" s="124"/>
      <c r="X19" s="125"/>
      <c r="Y19" s="125"/>
      <c r="Z19" s="125"/>
      <c r="AA19" s="125"/>
      <c r="AB19" s="126"/>
      <c r="AC19" s="124">
        <v>10</v>
      </c>
      <c r="AD19" s="125"/>
      <c r="AE19" s="125"/>
      <c r="AF19" s="125">
        <v>20</v>
      </c>
      <c r="AG19" s="125">
        <v>30</v>
      </c>
      <c r="AH19" s="143"/>
      <c r="AI19" s="154" t="s">
        <v>83</v>
      </c>
    </row>
    <row r="20" spans="1:35" ht="12.75">
      <c r="A20" s="155">
        <v>12</v>
      </c>
      <c r="B20" s="154" t="s">
        <v>84</v>
      </c>
      <c r="C20" s="124"/>
      <c r="D20" s="125"/>
      <c r="E20" s="171"/>
      <c r="F20" s="170">
        <v>0.5</v>
      </c>
      <c r="G20" s="160">
        <v>5.5</v>
      </c>
      <c r="H20" s="171"/>
      <c r="I20" s="173">
        <f t="shared" si="5"/>
        <v>0.5</v>
      </c>
      <c r="J20" s="174">
        <v>5.5</v>
      </c>
      <c r="K20" s="149">
        <f t="shared" si="5"/>
        <v>0</v>
      </c>
      <c r="L20" s="155">
        <v>6</v>
      </c>
      <c r="M20" s="177"/>
      <c r="N20" s="178" t="s">
        <v>56</v>
      </c>
      <c r="O20" s="211">
        <f t="shared" si="7"/>
        <v>75</v>
      </c>
      <c r="P20" s="215">
        <f t="shared" si="2"/>
        <v>145</v>
      </c>
      <c r="Q20" s="238">
        <f t="shared" si="3"/>
        <v>20</v>
      </c>
      <c r="R20" s="238">
        <f t="shared" si="4"/>
        <v>0</v>
      </c>
      <c r="S20" s="238">
        <f t="shared" si="4"/>
        <v>0</v>
      </c>
      <c r="T20" s="238">
        <f t="shared" si="4"/>
        <v>55</v>
      </c>
      <c r="U20" s="238">
        <f t="shared" si="4"/>
        <v>70</v>
      </c>
      <c r="V20" s="239">
        <f t="shared" si="4"/>
        <v>0</v>
      </c>
      <c r="W20" s="124"/>
      <c r="X20" s="125"/>
      <c r="Y20" s="125"/>
      <c r="Z20" s="125"/>
      <c r="AA20" s="125"/>
      <c r="AB20" s="126"/>
      <c r="AC20" s="124">
        <v>20</v>
      </c>
      <c r="AD20" s="125"/>
      <c r="AE20" s="125"/>
      <c r="AF20" s="125">
        <v>55</v>
      </c>
      <c r="AG20" s="125">
        <v>70</v>
      </c>
      <c r="AH20" s="143"/>
      <c r="AI20" s="154" t="s">
        <v>85</v>
      </c>
    </row>
    <row r="21" spans="1:35" ht="41.25" customHeight="1">
      <c r="A21" s="155">
        <v>13</v>
      </c>
      <c r="B21" s="154" t="s">
        <v>86</v>
      </c>
      <c r="C21" s="124"/>
      <c r="D21" s="125"/>
      <c r="E21" s="171"/>
      <c r="F21" s="170"/>
      <c r="G21" s="172">
        <v>2</v>
      </c>
      <c r="H21" s="171"/>
      <c r="I21" s="173">
        <f t="shared" si="5"/>
        <v>0</v>
      </c>
      <c r="J21" s="174">
        <f t="shared" si="5"/>
        <v>2</v>
      </c>
      <c r="K21" s="149">
        <f t="shared" si="5"/>
        <v>0</v>
      </c>
      <c r="L21" s="155">
        <f t="shared" si="6"/>
        <v>2</v>
      </c>
      <c r="M21" s="177"/>
      <c r="N21" s="178" t="s">
        <v>56</v>
      </c>
      <c r="O21" s="211">
        <f t="shared" si="7"/>
        <v>30</v>
      </c>
      <c r="P21" s="215">
        <f t="shared" si="2"/>
        <v>60</v>
      </c>
      <c r="Q21" s="238">
        <f t="shared" si="3"/>
        <v>0</v>
      </c>
      <c r="R21" s="238">
        <f aca="true" t="shared" si="8" ref="R21:V23">X21+AD21</f>
        <v>0</v>
      </c>
      <c r="S21" s="238">
        <f t="shared" si="8"/>
        <v>0</v>
      </c>
      <c r="T21" s="238">
        <f t="shared" si="8"/>
        <v>30</v>
      </c>
      <c r="U21" s="238">
        <f t="shared" si="8"/>
        <v>30</v>
      </c>
      <c r="V21" s="239">
        <f t="shared" si="8"/>
        <v>0</v>
      </c>
      <c r="W21" s="124"/>
      <c r="X21" s="125"/>
      <c r="Y21" s="125"/>
      <c r="Z21" s="125"/>
      <c r="AA21" s="125"/>
      <c r="AB21" s="126"/>
      <c r="AC21" s="124"/>
      <c r="AD21" s="125"/>
      <c r="AE21" s="125"/>
      <c r="AF21" s="125">
        <v>30</v>
      </c>
      <c r="AG21" s="125">
        <v>30</v>
      </c>
      <c r="AH21" s="143"/>
      <c r="AI21" s="154" t="s">
        <v>140</v>
      </c>
    </row>
    <row r="22" spans="1:35" ht="114.75">
      <c r="A22" s="155">
        <v>15</v>
      </c>
      <c r="B22" s="154" t="s">
        <v>141</v>
      </c>
      <c r="C22" s="124"/>
      <c r="D22" s="125"/>
      <c r="E22" s="171">
        <v>2</v>
      </c>
      <c r="F22" s="170"/>
      <c r="G22" s="172"/>
      <c r="H22" s="171">
        <v>2</v>
      </c>
      <c r="I22" s="173">
        <f t="shared" si="5"/>
        <v>0</v>
      </c>
      <c r="J22" s="174">
        <f t="shared" si="5"/>
        <v>0</v>
      </c>
      <c r="K22" s="149">
        <f t="shared" si="5"/>
        <v>4</v>
      </c>
      <c r="L22" s="155">
        <f t="shared" si="6"/>
        <v>4</v>
      </c>
      <c r="M22" s="177"/>
      <c r="N22" s="178" t="s">
        <v>56</v>
      </c>
      <c r="O22" s="211">
        <f t="shared" si="7"/>
        <v>0</v>
      </c>
      <c r="P22" s="215">
        <f t="shared" si="2"/>
        <v>100</v>
      </c>
      <c r="Q22" s="238">
        <f t="shared" si="3"/>
        <v>0</v>
      </c>
      <c r="R22" s="238">
        <f t="shared" si="8"/>
        <v>0</v>
      </c>
      <c r="S22" s="238">
        <f t="shared" si="8"/>
        <v>0</v>
      </c>
      <c r="T22" s="238">
        <f t="shared" si="8"/>
        <v>0</v>
      </c>
      <c r="U22" s="238">
        <f t="shared" si="8"/>
        <v>0</v>
      </c>
      <c r="V22" s="239">
        <f t="shared" si="8"/>
        <v>100</v>
      </c>
      <c r="W22" s="124"/>
      <c r="X22" s="125"/>
      <c r="Y22" s="125"/>
      <c r="Z22" s="125"/>
      <c r="AA22" s="125"/>
      <c r="AB22" s="126">
        <v>50</v>
      </c>
      <c r="AC22" s="124"/>
      <c r="AD22" s="124"/>
      <c r="AE22" s="124"/>
      <c r="AF22" s="125"/>
      <c r="AG22" s="125"/>
      <c r="AH22" s="182">
        <v>50</v>
      </c>
      <c r="AI22" s="154" t="s">
        <v>66</v>
      </c>
    </row>
    <row r="23" spans="1:35" ht="13.5" thickBot="1">
      <c r="A23" s="155">
        <v>16</v>
      </c>
      <c r="B23" s="181" t="s">
        <v>87</v>
      </c>
      <c r="C23" s="168">
        <v>6</v>
      </c>
      <c r="D23" s="158"/>
      <c r="E23" s="159"/>
      <c r="F23" s="157">
        <v>8</v>
      </c>
      <c r="G23" s="158"/>
      <c r="H23" s="171"/>
      <c r="I23" s="173">
        <f t="shared" si="5"/>
        <v>14</v>
      </c>
      <c r="J23" s="174">
        <f t="shared" si="5"/>
        <v>0</v>
      </c>
      <c r="K23" s="149">
        <f t="shared" si="5"/>
        <v>0</v>
      </c>
      <c r="L23" s="155">
        <f t="shared" si="6"/>
        <v>14</v>
      </c>
      <c r="M23" s="177"/>
      <c r="N23" s="178" t="s">
        <v>56</v>
      </c>
      <c r="O23" s="211">
        <f t="shared" si="7"/>
        <v>15</v>
      </c>
      <c r="P23" s="215">
        <f t="shared" si="2"/>
        <v>350</v>
      </c>
      <c r="Q23" s="238">
        <f t="shared" si="3"/>
        <v>0</v>
      </c>
      <c r="R23" s="238">
        <f t="shared" si="8"/>
        <v>15</v>
      </c>
      <c r="S23" s="238">
        <f t="shared" si="8"/>
        <v>0</v>
      </c>
      <c r="T23" s="238">
        <f t="shared" si="8"/>
        <v>0</v>
      </c>
      <c r="U23" s="238">
        <v>335</v>
      </c>
      <c r="V23" s="239">
        <f t="shared" si="8"/>
        <v>0</v>
      </c>
      <c r="W23" s="124"/>
      <c r="X23" s="124">
        <v>5</v>
      </c>
      <c r="Y23" s="124"/>
      <c r="Z23" s="125"/>
      <c r="AA23" s="204">
        <v>150</v>
      </c>
      <c r="AB23" s="126"/>
      <c r="AC23" s="124"/>
      <c r="AD23" s="124">
        <v>10</v>
      </c>
      <c r="AE23" s="124"/>
      <c r="AF23" s="125"/>
      <c r="AG23" s="125">
        <v>185</v>
      </c>
      <c r="AH23" s="143"/>
      <c r="AI23" s="154" t="s">
        <v>66</v>
      </c>
    </row>
    <row r="24" spans="1:35" ht="13.5" thickBot="1">
      <c r="A24" s="294" t="s">
        <v>6</v>
      </c>
      <c r="B24" s="295"/>
      <c r="C24" s="196">
        <f aca="true" t="shared" si="9" ref="C24:L24">SUM(C8:C23)</f>
        <v>18.5</v>
      </c>
      <c r="D24" s="197">
        <f t="shared" si="9"/>
        <v>8.5</v>
      </c>
      <c r="E24" s="198">
        <f t="shared" si="9"/>
        <v>2</v>
      </c>
      <c r="F24" s="196">
        <f t="shared" si="9"/>
        <v>12.5</v>
      </c>
      <c r="G24" s="197">
        <f t="shared" si="9"/>
        <v>16.5</v>
      </c>
      <c r="H24" s="198">
        <f t="shared" si="9"/>
        <v>2</v>
      </c>
      <c r="I24" s="196">
        <f t="shared" si="9"/>
        <v>31</v>
      </c>
      <c r="J24" s="197">
        <f t="shared" si="9"/>
        <v>25</v>
      </c>
      <c r="K24" s="228">
        <f t="shared" si="9"/>
        <v>4</v>
      </c>
      <c r="L24" s="199">
        <f t="shared" si="9"/>
        <v>60</v>
      </c>
      <c r="M24" s="242">
        <f>COUNTIF(M8:M23,"EGZ")</f>
        <v>1</v>
      </c>
      <c r="N24" s="196">
        <f>COUNTIF(N8:N23,"EGZ")</f>
        <v>1</v>
      </c>
      <c r="O24" s="229">
        <f aca="true" t="shared" si="10" ref="O24:AH24">SUM(O8:O23)</f>
        <v>625</v>
      </c>
      <c r="P24" s="199">
        <f t="shared" si="10"/>
        <v>1560</v>
      </c>
      <c r="Q24" s="196">
        <f t="shared" si="10"/>
        <v>165</v>
      </c>
      <c r="R24" s="242">
        <f t="shared" si="10"/>
        <v>15</v>
      </c>
      <c r="S24" s="242">
        <f t="shared" si="10"/>
        <v>125</v>
      </c>
      <c r="T24" s="242">
        <f t="shared" si="10"/>
        <v>320</v>
      </c>
      <c r="U24" s="242">
        <f t="shared" si="10"/>
        <v>835</v>
      </c>
      <c r="V24" s="230">
        <f t="shared" si="10"/>
        <v>100</v>
      </c>
      <c r="W24" s="230">
        <f t="shared" si="10"/>
        <v>110</v>
      </c>
      <c r="X24" s="230">
        <f t="shared" si="10"/>
        <v>5</v>
      </c>
      <c r="Y24" s="230">
        <f t="shared" si="10"/>
        <v>95</v>
      </c>
      <c r="Z24" s="230">
        <f t="shared" si="10"/>
        <v>90</v>
      </c>
      <c r="AA24" s="199">
        <f t="shared" si="10"/>
        <v>405</v>
      </c>
      <c r="AB24" s="230">
        <f t="shared" si="10"/>
        <v>50</v>
      </c>
      <c r="AC24" s="230">
        <f t="shared" si="10"/>
        <v>55</v>
      </c>
      <c r="AD24" s="230">
        <f t="shared" si="10"/>
        <v>10</v>
      </c>
      <c r="AE24" s="230">
        <f t="shared" si="10"/>
        <v>30</v>
      </c>
      <c r="AF24" s="230">
        <f t="shared" si="10"/>
        <v>230</v>
      </c>
      <c r="AG24" s="230">
        <f t="shared" si="10"/>
        <v>430</v>
      </c>
      <c r="AH24" s="230">
        <f t="shared" si="10"/>
        <v>50</v>
      </c>
      <c r="AI24" s="243"/>
    </row>
    <row r="25" spans="1:35" ht="19.5" customHeight="1" thickBot="1">
      <c r="A25" s="194"/>
      <c r="B25" s="199" t="s">
        <v>33</v>
      </c>
      <c r="C25" s="296">
        <f>SUM(C24:E24)</f>
        <v>29</v>
      </c>
      <c r="D25" s="282"/>
      <c r="E25" s="302"/>
      <c r="F25" s="296">
        <f>SUM(F24:H24)</f>
        <v>31</v>
      </c>
      <c r="G25" s="282"/>
      <c r="H25" s="282"/>
      <c r="I25" s="200"/>
      <c r="J25" s="279" t="s">
        <v>44</v>
      </c>
      <c r="K25" s="280"/>
      <c r="L25" s="281"/>
      <c r="M25" s="282" t="s">
        <v>45</v>
      </c>
      <c r="N25" s="283"/>
      <c r="O25" s="194"/>
      <c r="P25" s="194"/>
      <c r="Q25" s="279">
        <f>W25+AC25</f>
        <v>625</v>
      </c>
      <c r="R25" s="303"/>
      <c r="S25" s="303"/>
      <c r="T25" s="304"/>
      <c r="U25" s="296">
        <f>AA25+AG25</f>
        <v>935</v>
      </c>
      <c r="V25" s="283"/>
      <c r="W25" s="279">
        <f>SUM(W24:Z24)</f>
        <v>300</v>
      </c>
      <c r="X25" s="303"/>
      <c r="Y25" s="303"/>
      <c r="Z25" s="304"/>
      <c r="AA25" s="296">
        <f>SUM(AA24:AB24)</f>
        <v>455</v>
      </c>
      <c r="AB25" s="283"/>
      <c r="AC25" s="279">
        <f>SUM(AC24:AF24)</f>
        <v>325</v>
      </c>
      <c r="AD25" s="303"/>
      <c r="AE25" s="303"/>
      <c r="AF25" s="304"/>
      <c r="AG25" s="296">
        <f>SUM(AG24:AH24)</f>
        <v>480</v>
      </c>
      <c r="AH25" s="283"/>
      <c r="AI25" s="244"/>
    </row>
    <row r="26" spans="1:35" ht="13.5" thickBot="1">
      <c r="A26" s="194"/>
      <c r="B26" s="201"/>
      <c r="C26" s="201"/>
      <c r="D26" s="201"/>
      <c r="E26" s="98"/>
      <c r="F26" s="201"/>
      <c r="G26" s="201"/>
      <c r="H26" s="201"/>
      <c r="I26" s="194"/>
      <c r="J26" s="296" t="s">
        <v>42</v>
      </c>
      <c r="K26" s="301"/>
      <c r="L26" s="301"/>
      <c r="M26" s="301"/>
      <c r="N26" s="302"/>
      <c r="O26" s="245"/>
      <c r="P26" s="194"/>
      <c r="Q26" s="296">
        <f>W26+AC26</f>
        <v>1560</v>
      </c>
      <c r="R26" s="301"/>
      <c r="S26" s="301"/>
      <c r="T26" s="301"/>
      <c r="U26" s="301"/>
      <c r="V26" s="302"/>
      <c r="W26" s="296">
        <f>W25+AA25</f>
        <v>755</v>
      </c>
      <c r="X26" s="301"/>
      <c r="Y26" s="301"/>
      <c r="Z26" s="301"/>
      <c r="AA26" s="301"/>
      <c r="AB26" s="302"/>
      <c r="AC26" s="296">
        <f>AC25+AG25</f>
        <v>805</v>
      </c>
      <c r="AD26" s="282"/>
      <c r="AE26" s="282"/>
      <c r="AF26" s="282"/>
      <c r="AG26" s="282"/>
      <c r="AH26" s="283"/>
      <c r="AI26" s="244"/>
    </row>
    <row r="27" spans="1:35" s="128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6"/>
      <c r="N27" s="26"/>
      <c r="O27" s="26"/>
      <c r="P27" s="26"/>
      <c r="Q27" s="29"/>
      <c r="R27" s="29"/>
      <c r="S27" s="29"/>
      <c r="T27" s="29"/>
      <c r="U27" s="29"/>
      <c r="V27" s="29"/>
      <c r="W27" s="8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7"/>
    </row>
    <row r="28" spans="1:35" s="128" customFormat="1" ht="12.75" customHeight="1" thickBot="1">
      <c r="A28" s="286" t="s">
        <v>25</v>
      </c>
      <c r="B28" s="287"/>
      <c r="C28" s="288" t="s">
        <v>26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90"/>
      <c r="W28" s="41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 s="128" customFormat="1" ht="12">
      <c r="A29" s="284" t="s">
        <v>101</v>
      </c>
      <c r="B29" s="285"/>
      <c r="C29" s="337" t="s">
        <v>102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285"/>
      <c r="R29" s="216" t="s">
        <v>103</v>
      </c>
      <c r="S29" s="216"/>
      <c r="T29" s="216"/>
      <c r="U29" s="217"/>
      <c r="V29" s="217"/>
      <c r="W29" s="41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s="128" customFormat="1" ht="12">
      <c r="A30" s="257" t="s">
        <v>104</v>
      </c>
      <c r="B30" s="259"/>
      <c r="C30" s="262" t="s">
        <v>105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9"/>
      <c r="R30" s="129" t="s">
        <v>106</v>
      </c>
      <c r="S30" s="218"/>
      <c r="T30" s="218"/>
      <c r="U30" s="219"/>
      <c r="V30" s="220"/>
      <c r="W30" s="41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s="128" customFormat="1" ht="12.75" thickBot="1">
      <c r="A31" s="260"/>
      <c r="B31" s="261"/>
      <c r="C31" s="257" t="s">
        <v>107</v>
      </c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9"/>
      <c r="R31" s="221" t="s">
        <v>108</v>
      </c>
      <c r="S31" s="222"/>
      <c r="T31" s="222"/>
      <c r="U31" s="223"/>
      <c r="V31" s="224"/>
      <c r="W31" s="41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128" customFormat="1" ht="12.75" thickBot="1">
      <c r="A32" s="276"/>
      <c r="B32" s="277"/>
      <c r="C32" s="276" t="s">
        <v>109</v>
      </c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8"/>
      <c r="R32" s="225"/>
      <c r="S32" s="129"/>
      <c r="T32" s="129"/>
      <c r="U32" s="129"/>
      <c r="V32" s="226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="128" customFormat="1" ht="12"/>
    <row r="34" s="128" customFormat="1" ht="12"/>
  </sheetData>
  <sheetProtection/>
  <mergeCells count="57">
    <mergeCell ref="A24:B24"/>
    <mergeCell ref="C15:C16"/>
    <mergeCell ref="I15:I16"/>
    <mergeCell ref="M15:M16"/>
    <mergeCell ref="J15:J16"/>
    <mergeCell ref="K15:K16"/>
    <mergeCell ref="L15:L16"/>
    <mergeCell ref="B15:B16"/>
    <mergeCell ref="A15:A16"/>
    <mergeCell ref="A32:B32"/>
    <mergeCell ref="C32:Q32"/>
    <mergeCell ref="F25:H25"/>
    <mergeCell ref="A31:B31"/>
    <mergeCell ref="C31:Q31"/>
    <mergeCell ref="A30:B30"/>
    <mergeCell ref="C30:Q30"/>
    <mergeCell ref="C29:Q29"/>
    <mergeCell ref="C25:E25"/>
    <mergeCell ref="J26:N26"/>
    <mergeCell ref="Q25:T25"/>
    <mergeCell ref="AG25:AH25"/>
    <mergeCell ref="A28:B28"/>
    <mergeCell ref="C28:V28"/>
    <mergeCell ref="A29:B29"/>
    <mergeCell ref="W26:AB26"/>
    <mergeCell ref="Q26:V26"/>
    <mergeCell ref="J25:L25"/>
    <mergeCell ref="O4:O7"/>
    <mergeCell ref="M6:N6"/>
    <mergeCell ref="C6:E6"/>
    <mergeCell ref="F6:H6"/>
    <mergeCell ref="AC26:AH26"/>
    <mergeCell ref="U25:V25"/>
    <mergeCell ref="W25:Z25"/>
    <mergeCell ref="AA25:AB25"/>
    <mergeCell ref="M25:N25"/>
    <mergeCell ref="AC25:AF25"/>
    <mergeCell ref="Q4:V6"/>
    <mergeCell ref="AC6:AH6"/>
    <mergeCell ref="P4:P7"/>
    <mergeCell ref="C5:H5"/>
    <mergeCell ref="A1:B1"/>
    <mergeCell ref="A2:AH2"/>
    <mergeCell ref="A3:AH3"/>
    <mergeCell ref="A4:A7"/>
    <mergeCell ref="B4:B7"/>
    <mergeCell ref="AC4:AH5"/>
    <mergeCell ref="W6:AB6"/>
    <mergeCell ref="L6:L7"/>
    <mergeCell ref="W4:AB5"/>
    <mergeCell ref="M4:N5"/>
    <mergeCell ref="AI4:AI7"/>
    <mergeCell ref="I5:L5"/>
    <mergeCell ref="I6:I7"/>
    <mergeCell ref="J6:J7"/>
    <mergeCell ref="K6:K7"/>
    <mergeCell ref="C4:L4"/>
  </mergeCells>
  <printOptions/>
  <pageMargins left="0.25" right="0.25" top="0.75" bottom="0.75" header="0.3" footer="0.3"/>
  <pageSetup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="73" zoomScaleNormal="73" zoomScalePageLayoutView="0" workbookViewId="0" topLeftCell="A1">
      <selection activeCell="AO10" sqref="AO10"/>
    </sheetView>
  </sheetViews>
  <sheetFormatPr defaultColWidth="9.00390625" defaultRowHeight="12.75"/>
  <cols>
    <col min="1" max="1" width="5.375" style="0" customWidth="1"/>
    <col min="2" max="2" width="26.625" style="0" customWidth="1"/>
    <col min="3" max="3" width="4.375" style="0" customWidth="1"/>
    <col min="4" max="4" width="5.125" style="0" customWidth="1"/>
    <col min="5" max="5" width="4.625" style="0" customWidth="1"/>
    <col min="6" max="6" width="4.875" style="0" customWidth="1"/>
    <col min="7" max="7" width="4.625" style="0" customWidth="1"/>
    <col min="8" max="8" width="4.375" style="0" customWidth="1"/>
    <col min="9" max="9" width="5.875" style="0" customWidth="1"/>
    <col min="10" max="10" width="4.625" style="0" customWidth="1"/>
    <col min="11" max="11" width="6.125" style="0" customWidth="1"/>
    <col min="13" max="13" width="7.875" style="0" customWidth="1"/>
    <col min="14" max="14" width="7.125" style="0" customWidth="1"/>
    <col min="15" max="15" width="7.375" style="0" customWidth="1"/>
    <col min="16" max="16" width="6.375" style="123" customWidth="1"/>
    <col min="17" max="17" width="6.875" style="0" customWidth="1"/>
    <col min="18" max="18" width="5.625" style="0" customWidth="1"/>
    <col min="19" max="19" width="6.625" style="0" customWidth="1"/>
    <col min="20" max="20" width="5.625" style="0" customWidth="1"/>
    <col min="21" max="21" width="4.875" style="0" customWidth="1"/>
    <col min="22" max="22" width="6.125" style="0" customWidth="1"/>
    <col min="23" max="23" width="5.00390625" style="0" customWidth="1"/>
    <col min="24" max="24" width="4.625" style="0" customWidth="1"/>
    <col min="25" max="25" width="5.625" style="0" customWidth="1"/>
    <col min="26" max="28" width="5.375" style="0" customWidth="1"/>
    <col min="29" max="29" width="5.875" style="0" customWidth="1"/>
    <col min="30" max="30" width="6.00390625" style="0" customWidth="1"/>
    <col min="31" max="31" width="6.375" style="0" customWidth="1"/>
    <col min="32" max="32" width="5.375" style="0" customWidth="1"/>
    <col min="33" max="33" width="6.375" style="0" customWidth="1"/>
    <col min="34" max="34" width="6.00390625" style="0" customWidth="1"/>
    <col min="35" max="35" width="20.125" style="0" customWidth="1"/>
  </cols>
  <sheetData>
    <row r="1" spans="1:35" ht="12" customHeight="1" thickBot="1">
      <c r="A1" s="275"/>
      <c r="B1" s="2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6.75" customHeight="1" thickBot="1">
      <c r="A2" s="342" t="s">
        <v>50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227"/>
    </row>
    <row r="3" spans="1:35" ht="21.75" customHeight="1" thickBot="1">
      <c r="A3" s="330" t="s">
        <v>145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127"/>
    </row>
    <row r="4" spans="1:35" ht="13.5" thickBot="1">
      <c r="A4" s="307" t="s">
        <v>23</v>
      </c>
      <c r="B4" s="291" t="s">
        <v>24</v>
      </c>
      <c r="C4" s="312" t="s">
        <v>7</v>
      </c>
      <c r="D4" s="313"/>
      <c r="E4" s="313"/>
      <c r="F4" s="313"/>
      <c r="G4" s="313"/>
      <c r="H4" s="313"/>
      <c r="I4" s="313"/>
      <c r="J4" s="313"/>
      <c r="K4" s="313"/>
      <c r="L4" s="344"/>
      <c r="M4" s="323" t="s">
        <v>10</v>
      </c>
      <c r="N4" s="324"/>
      <c r="O4" s="320" t="s">
        <v>49</v>
      </c>
      <c r="P4" s="327" t="s">
        <v>48</v>
      </c>
      <c r="Q4" s="312" t="s">
        <v>1</v>
      </c>
      <c r="R4" s="313"/>
      <c r="S4" s="313"/>
      <c r="T4" s="313"/>
      <c r="U4" s="313"/>
      <c r="V4" s="314"/>
      <c r="W4" s="312" t="s">
        <v>134</v>
      </c>
      <c r="X4" s="313"/>
      <c r="Y4" s="313"/>
      <c r="Z4" s="313"/>
      <c r="AA4" s="313"/>
      <c r="AB4" s="314"/>
      <c r="AC4" s="312" t="s">
        <v>135</v>
      </c>
      <c r="AD4" s="313"/>
      <c r="AE4" s="313"/>
      <c r="AF4" s="313"/>
      <c r="AG4" s="313"/>
      <c r="AH4" s="314"/>
      <c r="AI4" s="307" t="s">
        <v>30</v>
      </c>
    </row>
    <row r="5" spans="1:35" ht="13.5" thickBot="1">
      <c r="A5" s="308"/>
      <c r="B5" s="292"/>
      <c r="C5" s="334" t="s">
        <v>35</v>
      </c>
      <c r="D5" s="335"/>
      <c r="E5" s="335"/>
      <c r="F5" s="335"/>
      <c r="G5" s="335"/>
      <c r="H5" s="336"/>
      <c r="I5" s="334" t="s">
        <v>34</v>
      </c>
      <c r="J5" s="335"/>
      <c r="K5" s="335"/>
      <c r="L5" s="302"/>
      <c r="M5" s="325"/>
      <c r="N5" s="326"/>
      <c r="O5" s="321"/>
      <c r="P5" s="328"/>
      <c r="Q5" s="339"/>
      <c r="R5" s="340"/>
      <c r="S5" s="340"/>
      <c r="T5" s="340"/>
      <c r="U5" s="340"/>
      <c r="V5" s="341"/>
      <c r="W5" s="315"/>
      <c r="X5" s="316"/>
      <c r="Y5" s="316"/>
      <c r="Z5" s="316"/>
      <c r="AA5" s="316"/>
      <c r="AB5" s="317"/>
      <c r="AC5" s="315"/>
      <c r="AD5" s="316"/>
      <c r="AE5" s="316"/>
      <c r="AF5" s="316"/>
      <c r="AG5" s="316"/>
      <c r="AH5" s="317"/>
      <c r="AI5" s="308"/>
    </row>
    <row r="6" spans="1:35" ht="13.5" thickBot="1">
      <c r="A6" s="308"/>
      <c r="B6" s="292"/>
      <c r="C6" s="334" t="s">
        <v>132</v>
      </c>
      <c r="D6" s="335"/>
      <c r="E6" s="302"/>
      <c r="F6" s="334" t="s">
        <v>133</v>
      </c>
      <c r="G6" s="335"/>
      <c r="H6" s="336"/>
      <c r="I6" s="318" t="s">
        <v>36</v>
      </c>
      <c r="J6" s="318" t="s">
        <v>14</v>
      </c>
      <c r="K6" s="318" t="s">
        <v>15</v>
      </c>
      <c r="L6" s="318" t="s">
        <v>41</v>
      </c>
      <c r="M6" s="305" t="s">
        <v>13</v>
      </c>
      <c r="N6" s="306"/>
      <c r="O6" s="321"/>
      <c r="P6" s="328"/>
      <c r="Q6" s="315"/>
      <c r="R6" s="316"/>
      <c r="S6" s="316"/>
      <c r="T6" s="316"/>
      <c r="U6" s="316"/>
      <c r="V6" s="317"/>
      <c r="W6" s="305" t="s">
        <v>29</v>
      </c>
      <c r="X6" s="306"/>
      <c r="Y6" s="306"/>
      <c r="Z6" s="306"/>
      <c r="AA6" s="306"/>
      <c r="AB6" s="311"/>
      <c r="AC6" s="305" t="s">
        <v>29</v>
      </c>
      <c r="AD6" s="306"/>
      <c r="AE6" s="306"/>
      <c r="AF6" s="306"/>
      <c r="AG6" s="306"/>
      <c r="AH6" s="311"/>
      <c r="AI6" s="309"/>
    </row>
    <row r="7" spans="1:35" ht="13.5" thickBot="1">
      <c r="A7" s="310"/>
      <c r="B7" s="293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319"/>
      <c r="J7" s="319"/>
      <c r="K7" s="319"/>
      <c r="L7" s="345"/>
      <c r="M7" s="32" t="s">
        <v>132</v>
      </c>
      <c r="N7" s="60" t="s">
        <v>133</v>
      </c>
      <c r="O7" s="322"/>
      <c r="P7" s="329"/>
      <c r="Q7" s="59" t="s">
        <v>2</v>
      </c>
      <c r="R7" s="61" t="s">
        <v>3</v>
      </c>
      <c r="S7" s="61" t="s">
        <v>11</v>
      </c>
      <c r="T7" s="61" t="s">
        <v>14</v>
      </c>
      <c r="U7" s="12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120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310"/>
    </row>
    <row r="8" spans="1:35" ht="38.25">
      <c r="A8" s="155">
        <v>1</v>
      </c>
      <c r="B8" s="154" t="s">
        <v>128</v>
      </c>
      <c r="C8" s="170">
        <v>1</v>
      </c>
      <c r="D8" s="125"/>
      <c r="E8" s="171"/>
      <c r="F8" s="170"/>
      <c r="G8" s="172"/>
      <c r="H8" s="126"/>
      <c r="I8" s="173">
        <f>C8+F8</f>
        <v>1</v>
      </c>
      <c r="J8" s="174">
        <f>D8+G8</f>
        <v>0</v>
      </c>
      <c r="K8" s="149">
        <f>E8+H8</f>
        <v>0</v>
      </c>
      <c r="L8" s="155">
        <f>SUM(I8:K8)</f>
        <v>1</v>
      </c>
      <c r="M8" s="177" t="s">
        <v>56</v>
      </c>
      <c r="N8" s="178"/>
      <c r="O8" s="211">
        <f aca="true" t="shared" si="0" ref="O8:O25">P8-U8-V8</f>
        <v>15</v>
      </c>
      <c r="P8" s="215">
        <f aca="true" t="shared" si="1" ref="P8:P25">SUM(Q8:V8)</f>
        <v>30</v>
      </c>
      <c r="Q8" s="238">
        <f aca="true" t="shared" si="2" ref="Q8:Q25">W8+AC8</f>
        <v>15</v>
      </c>
      <c r="R8" s="238">
        <f aca="true" t="shared" si="3" ref="R8:R25">X8+AD8</f>
        <v>0</v>
      </c>
      <c r="S8" s="238">
        <f aca="true" t="shared" si="4" ref="S8:S25">Y8+AE8</f>
        <v>0</v>
      </c>
      <c r="T8" s="238">
        <f aca="true" t="shared" si="5" ref="T8:T25">Z8+AF8</f>
        <v>0</v>
      </c>
      <c r="U8" s="238">
        <f aca="true" t="shared" si="6" ref="U8:U25">AA8+AG8</f>
        <v>15</v>
      </c>
      <c r="V8" s="239">
        <f aca="true" t="shared" si="7" ref="V8:V25">AB8+AH8</f>
        <v>0</v>
      </c>
      <c r="W8" s="124">
        <v>15</v>
      </c>
      <c r="X8" s="125"/>
      <c r="Y8" s="125"/>
      <c r="Z8" s="171"/>
      <c r="AA8" s="125">
        <v>15</v>
      </c>
      <c r="AB8" s="182"/>
      <c r="AC8" s="172"/>
      <c r="AD8" s="171"/>
      <c r="AE8" s="171"/>
      <c r="AF8" s="125"/>
      <c r="AG8" s="125"/>
      <c r="AH8" s="143"/>
      <c r="AI8" s="154" t="s">
        <v>72</v>
      </c>
    </row>
    <row r="9" spans="1:35" ht="51">
      <c r="A9" s="155">
        <v>2</v>
      </c>
      <c r="B9" s="156" t="s">
        <v>120</v>
      </c>
      <c r="C9" s="157">
        <v>2</v>
      </c>
      <c r="D9" s="158">
        <v>4</v>
      </c>
      <c r="E9" s="159"/>
      <c r="F9" s="157"/>
      <c r="G9" s="160"/>
      <c r="H9" s="161"/>
      <c r="I9" s="162">
        <v>2</v>
      </c>
      <c r="J9" s="163">
        <f aca="true" t="shared" si="8" ref="J9:K11">D9+G9</f>
        <v>4</v>
      </c>
      <c r="K9" s="164">
        <f t="shared" si="8"/>
        <v>0</v>
      </c>
      <c r="L9" s="165">
        <f>SUM(I9:K9)</f>
        <v>6</v>
      </c>
      <c r="M9" s="247" t="s">
        <v>51</v>
      </c>
      <c r="N9" s="167"/>
      <c r="O9" s="211">
        <f t="shared" si="0"/>
        <v>75</v>
      </c>
      <c r="P9" s="215">
        <f t="shared" si="1"/>
        <v>145</v>
      </c>
      <c r="Q9" s="238">
        <f t="shared" si="2"/>
        <v>25</v>
      </c>
      <c r="R9" s="174">
        <f t="shared" si="3"/>
        <v>0</v>
      </c>
      <c r="S9" s="174">
        <f t="shared" si="4"/>
        <v>25</v>
      </c>
      <c r="T9" s="174">
        <f t="shared" si="5"/>
        <v>25</v>
      </c>
      <c r="U9" s="174">
        <f t="shared" si="6"/>
        <v>70</v>
      </c>
      <c r="V9" s="239">
        <f t="shared" si="7"/>
        <v>0</v>
      </c>
      <c r="W9" s="168">
        <v>25</v>
      </c>
      <c r="X9" s="158"/>
      <c r="Y9" s="158">
        <v>25</v>
      </c>
      <c r="Z9" s="158">
        <v>25</v>
      </c>
      <c r="AA9" s="158">
        <v>70</v>
      </c>
      <c r="AB9" s="161"/>
      <c r="AC9" s="168"/>
      <c r="AD9" s="159"/>
      <c r="AE9" s="159"/>
      <c r="AF9" s="158"/>
      <c r="AG9" s="158"/>
      <c r="AH9" s="169"/>
      <c r="AI9" s="154" t="s">
        <v>73</v>
      </c>
    </row>
    <row r="10" spans="1:35" ht="25.5">
      <c r="A10" s="155">
        <v>3</v>
      </c>
      <c r="B10" s="156" t="s">
        <v>74</v>
      </c>
      <c r="C10" s="157">
        <v>1</v>
      </c>
      <c r="D10" s="158"/>
      <c r="E10" s="159"/>
      <c r="F10" s="157"/>
      <c r="G10" s="160"/>
      <c r="H10" s="161"/>
      <c r="I10" s="173">
        <f>C10+F10</f>
        <v>1</v>
      </c>
      <c r="J10" s="174">
        <f t="shared" si="8"/>
        <v>0</v>
      </c>
      <c r="K10" s="149">
        <f t="shared" si="8"/>
        <v>0</v>
      </c>
      <c r="L10" s="155">
        <f>SUM(I10:K10)</f>
        <v>1</v>
      </c>
      <c r="M10" s="177" t="s">
        <v>56</v>
      </c>
      <c r="N10" s="175"/>
      <c r="O10" s="211">
        <f t="shared" si="0"/>
        <v>15</v>
      </c>
      <c r="P10" s="215">
        <f t="shared" si="1"/>
        <v>30</v>
      </c>
      <c r="Q10" s="238">
        <f t="shared" si="2"/>
        <v>15</v>
      </c>
      <c r="R10" s="174">
        <f t="shared" si="3"/>
        <v>0</v>
      </c>
      <c r="S10" s="174">
        <f t="shared" si="4"/>
        <v>0</v>
      </c>
      <c r="T10" s="174">
        <f t="shared" si="5"/>
        <v>0</v>
      </c>
      <c r="U10" s="174">
        <f t="shared" si="6"/>
        <v>15</v>
      </c>
      <c r="V10" s="239">
        <f t="shared" si="7"/>
        <v>0</v>
      </c>
      <c r="W10" s="124">
        <v>15</v>
      </c>
      <c r="X10" s="125"/>
      <c r="Y10" s="125"/>
      <c r="Z10" s="125"/>
      <c r="AA10" s="125">
        <v>15</v>
      </c>
      <c r="AB10" s="126"/>
      <c r="AC10" s="124"/>
      <c r="AD10" s="171"/>
      <c r="AE10" s="171"/>
      <c r="AF10" s="125"/>
      <c r="AG10" s="125"/>
      <c r="AH10" s="143"/>
      <c r="AI10" s="143" t="s">
        <v>98</v>
      </c>
    </row>
    <row r="11" spans="1:35" ht="25.5">
      <c r="A11" s="155">
        <v>4</v>
      </c>
      <c r="B11" s="154" t="s">
        <v>75</v>
      </c>
      <c r="C11" s="157">
        <v>1</v>
      </c>
      <c r="D11" s="125"/>
      <c r="E11" s="171"/>
      <c r="F11" s="170"/>
      <c r="G11" s="172"/>
      <c r="H11" s="126"/>
      <c r="I11" s="173">
        <v>1</v>
      </c>
      <c r="J11" s="174">
        <f t="shared" si="8"/>
        <v>0</v>
      </c>
      <c r="K11" s="149">
        <f t="shared" si="8"/>
        <v>0</v>
      </c>
      <c r="L11" s="155">
        <f>SUM(I11:K11)</f>
        <v>1</v>
      </c>
      <c r="M11" s="177" t="s">
        <v>56</v>
      </c>
      <c r="N11" s="175"/>
      <c r="O11" s="211">
        <f t="shared" si="0"/>
        <v>15</v>
      </c>
      <c r="P11" s="215">
        <f t="shared" si="1"/>
        <v>30</v>
      </c>
      <c r="Q11" s="238">
        <f t="shared" si="2"/>
        <v>15</v>
      </c>
      <c r="R11" s="238">
        <f t="shared" si="3"/>
        <v>0</v>
      </c>
      <c r="S11" s="238">
        <f t="shared" si="4"/>
        <v>0</v>
      </c>
      <c r="T11" s="238">
        <f t="shared" si="5"/>
        <v>0</v>
      </c>
      <c r="U11" s="238">
        <f t="shared" si="6"/>
        <v>15</v>
      </c>
      <c r="V11" s="239">
        <f t="shared" si="7"/>
        <v>0</v>
      </c>
      <c r="W11" s="124">
        <v>15</v>
      </c>
      <c r="X11" s="125"/>
      <c r="Y11" s="125"/>
      <c r="Z11" s="171"/>
      <c r="AA11" s="125">
        <v>15</v>
      </c>
      <c r="AB11" s="182"/>
      <c r="AC11" s="124"/>
      <c r="AD11" s="171"/>
      <c r="AE11" s="171"/>
      <c r="AF11" s="125"/>
      <c r="AG11" s="125"/>
      <c r="AH11" s="143"/>
      <c r="AI11" s="154" t="s">
        <v>59</v>
      </c>
    </row>
    <row r="12" spans="1:35" ht="63.75">
      <c r="A12" s="155">
        <v>5</v>
      </c>
      <c r="B12" s="156" t="s">
        <v>110</v>
      </c>
      <c r="C12" s="168"/>
      <c r="D12" s="158">
        <v>4.5</v>
      </c>
      <c r="E12" s="159"/>
      <c r="F12" s="157"/>
      <c r="G12" s="160"/>
      <c r="H12" s="159"/>
      <c r="I12" s="173">
        <f>C12+F12</f>
        <v>0</v>
      </c>
      <c r="J12" s="174">
        <v>4.5</v>
      </c>
      <c r="K12" s="149">
        <f>E12+H12</f>
        <v>0</v>
      </c>
      <c r="L12" s="155">
        <f>SUM(I12:K12)</f>
        <v>4.5</v>
      </c>
      <c r="M12" s="177" t="s">
        <v>56</v>
      </c>
      <c r="N12" s="178"/>
      <c r="O12" s="211">
        <f t="shared" si="0"/>
        <v>65</v>
      </c>
      <c r="P12" s="215">
        <f t="shared" si="1"/>
        <v>115</v>
      </c>
      <c r="Q12" s="238">
        <f t="shared" si="2"/>
        <v>0</v>
      </c>
      <c r="R12" s="174">
        <f t="shared" si="3"/>
        <v>0</v>
      </c>
      <c r="S12" s="174">
        <f t="shared" si="4"/>
        <v>0</v>
      </c>
      <c r="T12" s="174">
        <f t="shared" si="5"/>
        <v>65</v>
      </c>
      <c r="U12" s="174">
        <f t="shared" si="6"/>
        <v>50</v>
      </c>
      <c r="V12" s="239">
        <f t="shared" si="7"/>
        <v>0</v>
      </c>
      <c r="W12" s="124"/>
      <c r="X12" s="125"/>
      <c r="Y12" s="125"/>
      <c r="Z12" s="125">
        <v>65</v>
      </c>
      <c r="AA12" s="125">
        <v>50</v>
      </c>
      <c r="AB12" s="126"/>
      <c r="AC12" s="124"/>
      <c r="AD12" s="171"/>
      <c r="AE12" s="171"/>
      <c r="AF12" s="125"/>
      <c r="AG12" s="125"/>
      <c r="AH12" s="143"/>
      <c r="AI12" s="143" t="s">
        <v>76</v>
      </c>
    </row>
    <row r="13" spans="1:35" ht="25.5">
      <c r="A13" s="155">
        <v>6</v>
      </c>
      <c r="B13" s="156" t="s">
        <v>99</v>
      </c>
      <c r="C13" s="168">
        <v>2</v>
      </c>
      <c r="D13" s="158"/>
      <c r="E13" s="159"/>
      <c r="F13" s="157">
        <v>2</v>
      </c>
      <c r="G13" s="160"/>
      <c r="H13" s="159"/>
      <c r="I13" s="173">
        <v>4</v>
      </c>
      <c r="J13" s="174">
        <v>0</v>
      </c>
      <c r="K13" s="149">
        <v>0</v>
      </c>
      <c r="L13" s="155">
        <v>4</v>
      </c>
      <c r="M13" s="177"/>
      <c r="N13" s="178" t="s">
        <v>51</v>
      </c>
      <c r="O13" s="211">
        <f t="shared" si="0"/>
        <v>60</v>
      </c>
      <c r="P13" s="215">
        <f t="shared" si="1"/>
        <v>120</v>
      </c>
      <c r="Q13" s="238">
        <f t="shared" si="2"/>
        <v>0</v>
      </c>
      <c r="R13" s="174">
        <f t="shared" si="3"/>
        <v>0</v>
      </c>
      <c r="S13" s="174">
        <f t="shared" si="4"/>
        <v>60</v>
      </c>
      <c r="T13" s="174">
        <f t="shared" si="5"/>
        <v>0</v>
      </c>
      <c r="U13" s="174">
        <f t="shared" si="6"/>
        <v>60</v>
      </c>
      <c r="V13" s="239">
        <f t="shared" si="7"/>
        <v>0</v>
      </c>
      <c r="W13" s="124"/>
      <c r="X13" s="125"/>
      <c r="Y13" s="125">
        <v>30</v>
      </c>
      <c r="Z13" s="125"/>
      <c r="AA13" s="125">
        <v>30</v>
      </c>
      <c r="AB13" s="126"/>
      <c r="AC13" s="124"/>
      <c r="AD13" s="125"/>
      <c r="AE13" s="125">
        <v>30</v>
      </c>
      <c r="AF13" s="125"/>
      <c r="AG13" s="125">
        <v>30</v>
      </c>
      <c r="AH13" s="143"/>
      <c r="AI13" s="143" t="s">
        <v>62</v>
      </c>
    </row>
    <row r="14" spans="1:35" ht="51">
      <c r="A14" s="155">
        <v>7</v>
      </c>
      <c r="B14" s="156" t="s">
        <v>115</v>
      </c>
      <c r="C14" s="168"/>
      <c r="D14" s="158"/>
      <c r="E14" s="159"/>
      <c r="F14" s="157">
        <v>1</v>
      </c>
      <c r="G14" s="160"/>
      <c r="H14" s="159"/>
      <c r="I14" s="173">
        <v>1</v>
      </c>
      <c r="J14" s="174">
        <v>0</v>
      </c>
      <c r="K14" s="149">
        <v>0</v>
      </c>
      <c r="L14" s="155">
        <v>1</v>
      </c>
      <c r="M14" s="177"/>
      <c r="N14" s="178" t="s">
        <v>56</v>
      </c>
      <c r="O14" s="211">
        <f t="shared" si="0"/>
        <v>15</v>
      </c>
      <c r="P14" s="215">
        <f t="shared" si="1"/>
        <v>30</v>
      </c>
      <c r="Q14" s="238">
        <f t="shared" si="2"/>
        <v>15</v>
      </c>
      <c r="R14" s="174">
        <f t="shared" si="3"/>
        <v>0</v>
      </c>
      <c r="S14" s="174">
        <f t="shared" si="4"/>
        <v>0</v>
      </c>
      <c r="T14" s="174">
        <f t="shared" si="5"/>
        <v>0</v>
      </c>
      <c r="U14" s="174">
        <f t="shared" si="6"/>
        <v>15</v>
      </c>
      <c r="V14" s="239">
        <f t="shared" si="7"/>
        <v>0</v>
      </c>
      <c r="W14" s="124"/>
      <c r="X14" s="125"/>
      <c r="Y14" s="125"/>
      <c r="Z14" s="125"/>
      <c r="AA14" s="125"/>
      <c r="AB14" s="126"/>
      <c r="AC14" s="124">
        <v>15</v>
      </c>
      <c r="AD14" s="125"/>
      <c r="AE14" s="125"/>
      <c r="AF14" s="125"/>
      <c r="AG14" s="125">
        <v>15</v>
      </c>
      <c r="AH14" s="143"/>
      <c r="AI14" s="154" t="s">
        <v>59</v>
      </c>
    </row>
    <row r="15" spans="1:35" ht="12.75">
      <c r="A15" s="443">
        <v>8</v>
      </c>
      <c r="B15" s="441" t="s">
        <v>77</v>
      </c>
      <c r="C15" s="430">
        <v>5.5</v>
      </c>
      <c r="D15" s="204"/>
      <c r="E15" s="205"/>
      <c r="F15" s="203"/>
      <c r="G15" s="206"/>
      <c r="H15" s="207"/>
      <c r="I15" s="431">
        <v>5.5</v>
      </c>
      <c r="J15" s="435">
        <f>D15+G15</f>
        <v>0</v>
      </c>
      <c r="K15" s="437">
        <f>E15+H15</f>
        <v>0</v>
      </c>
      <c r="L15" s="439">
        <v>5.5</v>
      </c>
      <c r="M15" s="433" t="s">
        <v>56</v>
      </c>
      <c r="N15" s="208"/>
      <c r="O15" s="211">
        <f t="shared" si="0"/>
        <v>40</v>
      </c>
      <c r="P15" s="212">
        <f t="shared" si="1"/>
        <v>70</v>
      </c>
      <c r="Q15" s="238">
        <f t="shared" si="2"/>
        <v>0</v>
      </c>
      <c r="R15" s="174">
        <f t="shared" si="3"/>
        <v>0</v>
      </c>
      <c r="S15" s="174">
        <f t="shared" si="4"/>
        <v>40</v>
      </c>
      <c r="T15" s="174">
        <f t="shared" si="5"/>
        <v>0</v>
      </c>
      <c r="U15" s="174">
        <f t="shared" si="6"/>
        <v>30</v>
      </c>
      <c r="V15" s="239">
        <f t="shared" si="7"/>
        <v>0</v>
      </c>
      <c r="W15" s="124"/>
      <c r="X15" s="125"/>
      <c r="Y15" s="125">
        <v>40</v>
      </c>
      <c r="Z15" s="125"/>
      <c r="AA15" s="125">
        <v>30</v>
      </c>
      <c r="AB15" s="126"/>
      <c r="AC15" s="124"/>
      <c r="AD15" s="124"/>
      <c r="AE15" s="124"/>
      <c r="AF15" s="125"/>
      <c r="AG15" s="125"/>
      <c r="AH15" s="169"/>
      <c r="AI15" s="154" t="s">
        <v>130</v>
      </c>
    </row>
    <row r="16" spans="1:35" ht="38.25">
      <c r="A16" s="264"/>
      <c r="B16" s="442"/>
      <c r="C16" s="268"/>
      <c r="D16" s="139"/>
      <c r="E16" s="148"/>
      <c r="F16" s="145"/>
      <c r="G16" s="147"/>
      <c r="H16" s="146"/>
      <c r="I16" s="432"/>
      <c r="J16" s="436"/>
      <c r="K16" s="438"/>
      <c r="L16" s="440"/>
      <c r="M16" s="434"/>
      <c r="N16" s="209"/>
      <c r="O16" s="211">
        <f t="shared" si="0"/>
        <v>40</v>
      </c>
      <c r="P16" s="212">
        <f t="shared" si="1"/>
        <v>70</v>
      </c>
      <c r="Q16" s="238">
        <f t="shared" si="2"/>
        <v>40</v>
      </c>
      <c r="R16" s="174">
        <f t="shared" si="3"/>
        <v>0</v>
      </c>
      <c r="S16" s="174">
        <f t="shared" si="4"/>
        <v>0</v>
      </c>
      <c r="T16" s="174">
        <f t="shared" si="5"/>
        <v>0</v>
      </c>
      <c r="U16" s="174">
        <f t="shared" si="6"/>
        <v>30</v>
      </c>
      <c r="V16" s="239">
        <f t="shared" si="7"/>
        <v>0</v>
      </c>
      <c r="W16" s="124">
        <v>40</v>
      </c>
      <c r="X16" s="125"/>
      <c r="Y16" s="125"/>
      <c r="Z16" s="125"/>
      <c r="AA16" s="125">
        <v>30</v>
      </c>
      <c r="AB16" s="126"/>
      <c r="AC16" s="124"/>
      <c r="AD16" s="124"/>
      <c r="AE16" s="124"/>
      <c r="AF16" s="125"/>
      <c r="AG16" s="125"/>
      <c r="AH16" s="169"/>
      <c r="AI16" s="154" t="s">
        <v>78</v>
      </c>
    </row>
    <row r="17" spans="1:35" ht="38.25">
      <c r="A17" s="155">
        <v>9</v>
      </c>
      <c r="B17" s="154" t="s">
        <v>88</v>
      </c>
      <c r="C17" s="124"/>
      <c r="D17" s="125"/>
      <c r="E17" s="171"/>
      <c r="F17" s="157">
        <v>1.5</v>
      </c>
      <c r="G17" s="160"/>
      <c r="H17" s="159"/>
      <c r="I17" s="173">
        <f>C17+F17</f>
        <v>1.5</v>
      </c>
      <c r="J17" s="174">
        <f>D17+G17</f>
        <v>0</v>
      </c>
      <c r="K17" s="149">
        <f>E17+H17</f>
        <v>0</v>
      </c>
      <c r="L17" s="155">
        <f>SUM(I17:K17)</f>
        <v>1.5</v>
      </c>
      <c r="M17" s="177"/>
      <c r="N17" s="178" t="s">
        <v>56</v>
      </c>
      <c r="O17" s="211">
        <f t="shared" si="0"/>
        <v>20</v>
      </c>
      <c r="P17" s="215">
        <f t="shared" si="1"/>
        <v>40</v>
      </c>
      <c r="Q17" s="238">
        <f t="shared" si="2"/>
        <v>20</v>
      </c>
      <c r="R17" s="174">
        <f t="shared" si="3"/>
        <v>0</v>
      </c>
      <c r="S17" s="174">
        <f t="shared" si="4"/>
        <v>0</v>
      </c>
      <c r="T17" s="174">
        <f t="shared" si="5"/>
        <v>0</v>
      </c>
      <c r="U17" s="174">
        <f t="shared" si="6"/>
        <v>20</v>
      </c>
      <c r="V17" s="239">
        <f t="shared" si="7"/>
        <v>0</v>
      </c>
      <c r="W17" s="124"/>
      <c r="X17" s="125"/>
      <c r="Y17" s="125"/>
      <c r="Z17" s="125"/>
      <c r="AA17" s="125"/>
      <c r="AB17" s="126"/>
      <c r="AC17" s="124">
        <v>20</v>
      </c>
      <c r="AD17" s="125"/>
      <c r="AE17" s="125"/>
      <c r="AF17" s="125"/>
      <c r="AG17" s="125">
        <v>20</v>
      </c>
      <c r="AH17" s="143"/>
      <c r="AI17" s="154" t="s">
        <v>71</v>
      </c>
    </row>
    <row r="18" spans="1:35" ht="12.75">
      <c r="A18" s="155">
        <v>10</v>
      </c>
      <c r="B18" s="154" t="s">
        <v>89</v>
      </c>
      <c r="C18" s="124"/>
      <c r="D18" s="125"/>
      <c r="E18" s="171"/>
      <c r="F18" s="157">
        <v>2.5</v>
      </c>
      <c r="G18" s="160"/>
      <c r="H18" s="171"/>
      <c r="I18" s="213">
        <v>2.5</v>
      </c>
      <c r="J18" s="174">
        <f>D18+G18</f>
        <v>0</v>
      </c>
      <c r="K18" s="214">
        <f>E18+H18</f>
        <v>0</v>
      </c>
      <c r="L18" s="155">
        <v>2.5</v>
      </c>
      <c r="M18" s="177"/>
      <c r="N18" s="175" t="s">
        <v>56</v>
      </c>
      <c r="O18" s="211">
        <f t="shared" si="0"/>
        <v>35</v>
      </c>
      <c r="P18" s="215">
        <f t="shared" si="1"/>
        <v>60</v>
      </c>
      <c r="Q18" s="238">
        <f t="shared" si="2"/>
        <v>35</v>
      </c>
      <c r="R18" s="174">
        <f t="shared" si="3"/>
        <v>0</v>
      </c>
      <c r="S18" s="174">
        <f t="shared" si="4"/>
        <v>0</v>
      </c>
      <c r="T18" s="174">
        <f t="shared" si="5"/>
        <v>0</v>
      </c>
      <c r="U18" s="174">
        <f t="shared" si="6"/>
        <v>25</v>
      </c>
      <c r="V18" s="239">
        <f t="shared" si="7"/>
        <v>0</v>
      </c>
      <c r="W18" s="124"/>
      <c r="X18" s="125"/>
      <c r="Y18" s="125"/>
      <c r="Z18" s="125"/>
      <c r="AA18" s="125"/>
      <c r="AB18" s="126"/>
      <c r="AC18" s="124">
        <v>35</v>
      </c>
      <c r="AD18" s="125"/>
      <c r="AE18" s="125"/>
      <c r="AF18" s="125"/>
      <c r="AG18" s="125">
        <v>25</v>
      </c>
      <c r="AH18" s="143"/>
      <c r="AI18" s="154" t="s">
        <v>90</v>
      </c>
    </row>
    <row r="19" spans="1:35" ht="12.75">
      <c r="A19" s="155">
        <v>11</v>
      </c>
      <c r="B19" s="249" t="s">
        <v>91</v>
      </c>
      <c r="C19" s="124"/>
      <c r="D19" s="125"/>
      <c r="E19" s="171"/>
      <c r="F19" s="157"/>
      <c r="G19" s="160">
        <v>4</v>
      </c>
      <c r="H19" s="159"/>
      <c r="I19" s="213">
        <f>C19+F19</f>
        <v>0</v>
      </c>
      <c r="J19" s="174">
        <v>4</v>
      </c>
      <c r="K19" s="214">
        <f>E19+H19</f>
        <v>0</v>
      </c>
      <c r="L19" s="155">
        <v>4</v>
      </c>
      <c r="M19" s="177"/>
      <c r="N19" s="175" t="s">
        <v>56</v>
      </c>
      <c r="O19" s="211">
        <f t="shared" si="0"/>
        <v>55</v>
      </c>
      <c r="P19" s="215">
        <f t="shared" si="1"/>
        <v>110</v>
      </c>
      <c r="Q19" s="238">
        <f t="shared" si="2"/>
        <v>0</v>
      </c>
      <c r="R19" s="174">
        <f t="shared" si="3"/>
        <v>0</v>
      </c>
      <c r="S19" s="174">
        <f t="shared" si="4"/>
        <v>0</v>
      </c>
      <c r="T19" s="174">
        <f t="shared" si="5"/>
        <v>55</v>
      </c>
      <c r="U19" s="174">
        <f t="shared" si="6"/>
        <v>55</v>
      </c>
      <c r="V19" s="239">
        <f t="shared" si="7"/>
        <v>0</v>
      </c>
      <c r="W19" s="124"/>
      <c r="X19" s="125"/>
      <c r="Y19" s="125"/>
      <c r="Z19" s="125"/>
      <c r="AA19" s="125"/>
      <c r="AB19" s="126"/>
      <c r="AC19" s="124"/>
      <c r="AD19" s="125"/>
      <c r="AE19" s="125"/>
      <c r="AF19" s="125">
        <v>55</v>
      </c>
      <c r="AG19" s="125">
        <v>55</v>
      </c>
      <c r="AH19" s="143"/>
      <c r="AI19" s="154" t="s">
        <v>90</v>
      </c>
    </row>
    <row r="20" spans="1:35" ht="25.5">
      <c r="A20" s="155">
        <v>12</v>
      </c>
      <c r="B20" s="249" t="s">
        <v>92</v>
      </c>
      <c r="C20" s="124"/>
      <c r="D20" s="125"/>
      <c r="E20" s="171"/>
      <c r="F20" s="157"/>
      <c r="G20" s="160">
        <v>3.5</v>
      </c>
      <c r="H20" s="171"/>
      <c r="I20" s="213">
        <f>C20+F20</f>
        <v>0</v>
      </c>
      <c r="J20" s="174">
        <v>3.5</v>
      </c>
      <c r="K20" s="214">
        <f>E20+H20</f>
        <v>0</v>
      </c>
      <c r="L20" s="155">
        <v>3.5</v>
      </c>
      <c r="M20" s="177"/>
      <c r="N20" s="175" t="s">
        <v>56</v>
      </c>
      <c r="O20" s="211">
        <f t="shared" si="0"/>
        <v>55</v>
      </c>
      <c r="P20" s="215">
        <f t="shared" si="1"/>
        <v>90</v>
      </c>
      <c r="Q20" s="238">
        <f t="shared" si="2"/>
        <v>0</v>
      </c>
      <c r="R20" s="174">
        <f t="shared" si="3"/>
        <v>0</v>
      </c>
      <c r="S20" s="174">
        <f t="shared" si="4"/>
        <v>0</v>
      </c>
      <c r="T20" s="174">
        <f t="shared" si="5"/>
        <v>55</v>
      </c>
      <c r="U20" s="174">
        <f t="shared" si="6"/>
        <v>35</v>
      </c>
      <c r="V20" s="239">
        <f t="shared" si="7"/>
        <v>0</v>
      </c>
      <c r="W20" s="124"/>
      <c r="X20" s="125"/>
      <c r="Y20" s="125"/>
      <c r="Z20" s="125"/>
      <c r="AA20" s="125"/>
      <c r="AB20" s="126"/>
      <c r="AC20" s="124"/>
      <c r="AD20" s="125"/>
      <c r="AE20" s="125"/>
      <c r="AF20" s="125">
        <v>55</v>
      </c>
      <c r="AG20" s="125">
        <v>35</v>
      </c>
      <c r="AH20" s="143"/>
      <c r="AI20" s="143" t="s">
        <v>93</v>
      </c>
    </row>
    <row r="21" spans="1:35" ht="12.75">
      <c r="A21" s="155">
        <v>13</v>
      </c>
      <c r="B21" s="249" t="s">
        <v>94</v>
      </c>
      <c r="C21" s="124"/>
      <c r="D21" s="125"/>
      <c r="E21" s="171"/>
      <c r="F21" s="157">
        <v>0.5</v>
      </c>
      <c r="G21" s="160">
        <v>2.5</v>
      </c>
      <c r="H21" s="171"/>
      <c r="I21" s="213">
        <v>0.5</v>
      </c>
      <c r="J21" s="174">
        <v>2.5</v>
      </c>
      <c r="K21" s="214">
        <f>E21+H21</f>
        <v>0</v>
      </c>
      <c r="L21" s="155">
        <v>3</v>
      </c>
      <c r="M21" s="177"/>
      <c r="N21" s="175" t="s">
        <v>56</v>
      </c>
      <c r="O21" s="211">
        <f t="shared" si="0"/>
        <v>45</v>
      </c>
      <c r="P21" s="215">
        <f t="shared" si="1"/>
        <v>75</v>
      </c>
      <c r="Q21" s="238">
        <f t="shared" si="2"/>
        <v>10</v>
      </c>
      <c r="R21" s="174">
        <f t="shared" si="3"/>
        <v>0</v>
      </c>
      <c r="S21" s="174">
        <f t="shared" si="4"/>
        <v>0</v>
      </c>
      <c r="T21" s="174">
        <f t="shared" si="5"/>
        <v>35</v>
      </c>
      <c r="U21" s="174">
        <f t="shared" si="6"/>
        <v>30</v>
      </c>
      <c r="V21" s="239">
        <f t="shared" si="7"/>
        <v>0</v>
      </c>
      <c r="W21" s="124"/>
      <c r="X21" s="125"/>
      <c r="Y21" s="125"/>
      <c r="Z21" s="125"/>
      <c r="AA21" s="125"/>
      <c r="AB21" s="126"/>
      <c r="AC21" s="124">
        <v>10</v>
      </c>
      <c r="AD21" s="125"/>
      <c r="AE21" s="125"/>
      <c r="AF21" s="125">
        <v>35</v>
      </c>
      <c r="AG21" s="125">
        <v>30</v>
      </c>
      <c r="AH21" s="143"/>
      <c r="AI21" s="143" t="s">
        <v>90</v>
      </c>
    </row>
    <row r="22" spans="1:35" ht="25.5">
      <c r="A22" s="155">
        <v>14</v>
      </c>
      <c r="B22" s="249" t="s">
        <v>95</v>
      </c>
      <c r="C22" s="124"/>
      <c r="D22" s="125"/>
      <c r="E22" s="171"/>
      <c r="F22" s="157">
        <v>0.5</v>
      </c>
      <c r="G22" s="160">
        <v>1</v>
      </c>
      <c r="H22" s="171"/>
      <c r="I22" s="213">
        <v>0.5</v>
      </c>
      <c r="J22" s="174">
        <f>D22+G22</f>
        <v>1</v>
      </c>
      <c r="K22" s="214">
        <v>0</v>
      </c>
      <c r="L22" s="155">
        <v>1.5</v>
      </c>
      <c r="M22" s="177"/>
      <c r="N22" s="175" t="s">
        <v>56</v>
      </c>
      <c r="O22" s="211">
        <f t="shared" si="0"/>
        <v>25</v>
      </c>
      <c r="P22" s="215">
        <f t="shared" si="1"/>
        <v>40</v>
      </c>
      <c r="Q22" s="238">
        <f t="shared" si="2"/>
        <v>10</v>
      </c>
      <c r="R22" s="174">
        <f t="shared" si="3"/>
        <v>0</v>
      </c>
      <c r="S22" s="174">
        <f t="shared" si="4"/>
        <v>0</v>
      </c>
      <c r="T22" s="174">
        <f t="shared" si="5"/>
        <v>15</v>
      </c>
      <c r="U22" s="174">
        <f t="shared" si="6"/>
        <v>15</v>
      </c>
      <c r="V22" s="239">
        <f t="shared" si="7"/>
        <v>0</v>
      </c>
      <c r="W22" s="124"/>
      <c r="X22" s="125"/>
      <c r="Y22" s="125"/>
      <c r="Z22" s="125"/>
      <c r="AA22" s="125"/>
      <c r="AB22" s="126"/>
      <c r="AC22" s="124">
        <v>10</v>
      </c>
      <c r="AD22" s="124"/>
      <c r="AE22" s="124"/>
      <c r="AF22" s="125">
        <v>15</v>
      </c>
      <c r="AG22" s="125">
        <v>15</v>
      </c>
      <c r="AH22" s="143"/>
      <c r="AI22" s="143" t="s">
        <v>96</v>
      </c>
    </row>
    <row r="23" spans="1:35" ht="38.25">
      <c r="A23" s="155">
        <v>15</v>
      </c>
      <c r="B23" s="249" t="s">
        <v>97</v>
      </c>
      <c r="C23" s="124"/>
      <c r="D23" s="125"/>
      <c r="E23" s="171"/>
      <c r="F23" s="157">
        <v>1</v>
      </c>
      <c r="G23" s="160">
        <v>1</v>
      </c>
      <c r="H23" s="171"/>
      <c r="I23" s="213">
        <v>1</v>
      </c>
      <c r="J23" s="174">
        <v>1</v>
      </c>
      <c r="K23" s="149">
        <v>0</v>
      </c>
      <c r="L23" s="155">
        <v>2</v>
      </c>
      <c r="M23" s="177"/>
      <c r="N23" s="175" t="s">
        <v>56</v>
      </c>
      <c r="O23" s="211">
        <f t="shared" si="0"/>
        <v>35</v>
      </c>
      <c r="P23" s="215">
        <f t="shared" si="1"/>
        <v>55</v>
      </c>
      <c r="Q23" s="238">
        <f t="shared" si="2"/>
        <v>10</v>
      </c>
      <c r="R23" s="174">
        <f t="shared" si="3"/>
        <v>0</v>
      </c>
      <c r="S23" s="174">
        <f t="shared" si="4"/>
        <v>0</v>
      </c>
      <c r="T23" s="174">
        <f t="shared" si="5"/>
        <v>25</v>
      </c>
      <c r="U23" s="174">
        <f t="shared" si="6"/>
        <v>20</v>
      </c>
      <c r="V23" s="239">
        <f t="shared" si="7"/>
        <v>0</v>
      </c>
      <c r="W23" s="124"/>
      <c r="X23" s="125"/>
      <c r="Y23" s="125"/>
      <c r="Z23" s="125"/>
      <c r="AA23" s="125"/>
      <c r="AB23" s="126"/>
      <c r="AC23" s="124">
        <v>10</v>
      </c>
      <c r="AD23" s="124"/>
      <c r="AE23" s="124"/>
      <c r="AF23" s="125">
        <v>25</v>
      </c>
      <c r="AG23" s="125">
        <v>20</v>
      </c>
      <c r="AH23" s="169"/>
      <c r="AI23" s="169" t="s">
        <v>78</v>
      </c>
    </row>
    <row r="24" spans="1:35" ht="153">
      <c r="A24" s="155">
        <v>16</v>
      </c>
      <c r="B24" s="154" t="s">
        <v>143</v>
      </c>
      <c r="C24" s="124"/>
      <c r="D24" s="125"/>
      <c r="E24" s="171">
        <v>2</v>
      </c>
      <c r="F24" s="170"/>
      <c r="G24" s="172"/>
      <c r="H24" s="171">
        <v>2</v>
      </c>
      <c r="I24" s="173">
        <f>C24+F24</f>
        <v>0</v>
      </c>
      <c r="J24" s="174">
        <f>D24+G24</f>
        <v>0</v>
      </c>
      <c r="K24" s="149">
        <f>E24+H24</f>
        <v>4</v>
      </c>
      <c r="L24" s="155">
        <f>SUM(I24:K24)</f>
        <v>4</v>
      </c>
      <c r="M24" s="177"/>
      <c r="N24" s="178" t="s">
        <v>56</v>
      </c>
      <c r="O24" s="211">
        <f t="shared" si="0"/>
        <v>0</v>
      </c>
      <c r="P24" s="215">
        <f t="shared" si="1"/>
        <v>100</v>
      </c>
      <c r="Q24" s="238">
        <f t="shared" si="2"/>
        <v>0</v>
      </c>
      <c r="R24" s="174">
        <f t="shared" si="3"/>
        <v>0</v>
      </c>
      <c r="S24" s="174">
        <f t="shared" si="4"/>
        <v>0</v>
      </c>
      <c r="T24" s="174">
        <f t="shared" si="5"/>
        <v>0</v>
      </c>
      <c r="U24" s="174">
        <f t="shared" si="6"/>
        <v>0</v>
      </c>
      <c r="V24" s="239">
        <f t="shared" si="7"/>
        <v>100</v>
      </c>
      <c r="W24" s="124"/>
      <c r="X24" s="125"/>
      <c r="Y24" s="125"/>
      <c r="Z24" s="125"/>
      <c r="AA24" s="125"/>
      <c r="AB24" s="126">
        <v>50</v>
      </c>
      <c r="AC24" s="124"/>
      <c r="AD24" s="124"/>
      <c r="AE24" s="124"/>
      <c r="AF24" s="125"/>
      <c r="AG24" s="125"/>
      <c r="AH24" s="143">
        <v>50</v>
      </c>
      <c r="AI24" s="143" t="s">
        <v>66</v>
      </c>
    </row>
    <row r="25" spans="1:35" ht="13.5" thickBot="1">
      <c r="A25" s="155">
        <v>17</v>
      </c>
      <c r="B25" s="181" t="s">
        <v>87</v>
      </c>
      <c r="C25" s="168">
        <v>6</v>
      </c>
      <c r="D25" s="158"/>
      <c r="E25" s="159"/>
      <c r="F25" s="157">
        <v>8</v>
      </c>
      <c r="G25" s="158"/>
      <c r="H25" s="159"/>
      <c r="I25" s="173">
        <v>14</v>
      </c>
      <c r="J25" s="174">
        <f>D25+G25</f>
        <v>0</v>
      </c>
      <c r="K25" s="149">
        <f>E25+H25</f>
        <v>0</v>
      </c>
      <c r="L25" s="155">
        <f>SUM(I25:K25)</f>
        <v>14</v>
      </c>
      <c r="M25" s="177"/>
      <c r="N25" s="178" t="s">
        <v>56</v>
      </c>
      <c r="O25" s="211">
        <f t="shared" si="0"/>
        <v>15</v>
      </c>
      <c r="P25" s="215">
        <f t="shared" si="1"/>
        <v>350</v>
      </c>
      <c r="Q25" s="238">
        <f t="shared" si="2"/>
        <v>0</v>
      </c>
      <c r="R25" s="174">
        <f t="shared" si="3"/>
        <v>15</v>
      </c>
      <c r="S25" s="174">
        <f t="shared" si="4"/>
        <v>0</v>
      </c>
      <c r="T25" s="174">
        <f t="shared" si="5"/>
        <v>0</v>
      </c>
      <c r="U25" s="174">
        <f t="shared" si="6"/>
        <v>335</v>
      </c>
      <c r="V25" s="239">
        <f t="shared" si="7"/>
        <v>0</v>
      </c>
      <c r="W25" s="124"/>
      <c r="X25" s="124">
        <v>5</v>
      </c>
      <c r="Y25" s="124"/>
      <c r="Z25" s="125"/>
      <c r="AA25" s="125">
        <v>150</v>
      </c>
      <c r="AB25" s="126"/>
      <c r="AC25" s="124"/>
      <c r="AD25" s="124">
        <v>10</v>
      </c>
      <c r="AE25" s="124"/>
      <c r="AF25" s="125"/>
      <c r="AG25" s="125">
        <v>185</v>
      </c>
      <c r="AH25" s="143"/>
      <c r="AI25" s="143" t="s">
        <v>66</v>
      </c>
    </row>
    <row r="26" spans="1:35" ht="13.5" thickBot="1">
      <c r="A26" s="294" t="s">
        <v>6</v>
      </c>
      <c r="B26" s="295"/>
      <c r="C26" s="196">
        <f aca="true" t="shared" si="9" ref="C26:L26">SUM(C8:C25)</f>
        <v>18.5</v>
      </c>
      <c r="D26" s="197">
        <f t="shared" si="9"/>
        <v>8.5</v>
      </c>
      <c r="E26" s="198">
        <f t="shared" si="9"/>
        <v>2</v>
      </c>
      <c r="F26" s="196">
        <f t="shared" si="9"/>
        <v>17</v>
      </c>
      <c r="G26" s="197">
        <f t="shared" si="9"/>
        <v>12</v>
      </c>
      <c r="H26" s="198">
        <f t="shared" si="9"/>
        <v>2</v>
      </c>
      <c r="I26" s="196">
        <f t="shared" si="9"/>
        <v>35.5</v>
      </c>
      <c r="J26" s="197">
        <f t="shared" si="9"/>
        <v>20.5</v>
      </c>
      <c r="K26" s="228">
        <f t="shared" si="9"/>
        <v>4</v>
      </c>
      <c r="L26" s="199">
        <f t="shared" si="9"/>
        <v>60</v>
      </c>
      <c r="M26" s="242">
        <f>COUNTIF(M8:M25,"EGZ")</f>
        <v>1</v>
      </c>
      <c r="N26" s="199">
        <f>COUNTIF(N8:N25,"EGZ")</f>
        <v>1</v>
      </c>
      <c r="O26" s="248">
        <f aca="true" t="shared" si="10" ref="O26:AH26">SUM(O8:O25)</f>
        <v>625</v>
      </c>
      <c r="P26" s="199">
        <f t="shared" si="10"/>
        <v>1560</v>
      </c>
      <c r="Q26" s="196">
        <f t="shared" si="10"/>
        <v>210</v>
      </c>
      <c r="R26" s="242">
        <f t="shared" si="10"/>
        <v>15</v>
      </c>
      <c r="S26" s="242">
        <f t="shared" si="10"/>
        <v>125</v>
      </c>
      <c r="T26" s="230">
        <f t="shared" si="10"/>
        <v>275</v>
      </c>
      <c r="U26" s="199">
        <f t="shared" si="10"/>
        <v>835</v>
      </c>
      <c r="V26" s="231">
        <f t="shared" si="10"/>
        <v>100</v>
      </c>
      <c r="W26" s="230">
        <f t="shared" si="10"/>
        <v>110</v>
      </c>
      <c r="X26" s="230">
        <f t="shared" si="10"/>
        <v>5</v>
      </c>
      <c r="Y26" s="230">
        <f t="shared" si="10"/>
        <v>95</v>
      </c>
      <c r="Z26" s="230">
        <f t="shared" si="10"/>
        <v>90</v>
      </c>
      <c r="AA26" s="230">
        <f t="shared" si="10"/>
        <v>405</v>
      </c>
      <c r="AB26" s="230">
        <f t="shared" si="10"/>
        <v>50</v>
      </c>
      <c r="AC26" s="230">
        <f t="shared" si="10"/>
        <v>100</v>
      </c>
      <c r="AD26" s="230">
        <f t="shared" si="10"/>
        <v>10</v>
      </c>
      <c r="AE26" s="230">
        <f t="shared" si="10"/>
        <v>30</v>
      </c>
      <c r="AF26" s="230">
        <f t="shared" si="10"/>
        <v>185</v>
      </c>
      <c r="AG26" s="230">
        <f t="shared" si="10"/>
        <v>430</v>
      </c>
      <c r="AH26" s="230">
        <f t="shared" si="10"/>
        <v>50</v>
      </c>
      <c r="AI26" s="243"/>
    </row>
    <row r="27" spans="1:35" ht="13.5" thickBot="1">
      <c r="A27" s="194"/>
      <c r="B27" s="199" t="s">
        <v>33</v>
      </c>
      <c r="C27" s="296">
        <f>SUM(C26:E26)</f>
        <v>29</v>
      </c>
      <c r="D27" s="282"/>
      <c r="E27" s="302"/>
      <c r="F27" s="296">
        <f>SUM(F26:H26)</f>
        <v>31</v>
      </c>
      <c r="G27" s="282"/>
      <c r="H27" s="282"/>
      <c r="I27" s="200"/>
      <c r="J27" s="279" t="s">
        <v>44</v>
      </c>
      <c r="K27" s="280"/>
      <c r="L27" s="281"/>
      <c r="M27" s="282" t="s">
        <v>45</v>
      </c>
      <c r="N27" s="283"/>
      <c r="O27" s="194"/>
      <c r="P27" s="194"/>
      <c r="Q27" s="279">
        <f>W27+AC27</f>
        <v>625</v>
      </c>
      <c r="R27" s="303"/>
      <c r="S27" s="303"/>
      <c r="T27" s="304"/>
      <c r="U27" s="282">
        <f>AA27+AG27</f>
        <v>935</v>
      </c>
      <c r="V27" s="283"/>
      <c r="W27" s="279">
        <f>SUM(W26:Z26)</f>
        <v>300</v>
      </c>
      <c r="X27" s="303"/>
      <c r="Y27" s="303"/>
      <c r="Z27" s="304"/>
      <c r="AA27" s="296">
        <f>SUM(AA26:AB26)</f>
        <v>455</v>
      </c>
      <c r="AB27" s="283"/>
      <c r="AC27" s="279">
        <f>SUM(AC26:AF26)</f>
        <v>325</v>
      </c>
      <c r="AD27" s="303"/>
      <c r="AE27" s="303"/>
      <c r="AF27" s="304"/>
      <c r="AG27" s="296">
        <f>SUM(AG26:AH26)</f>
        <v>480</v>
      </c>
      <c r="AH27" s="283"/>
      <c r="AI27" s="244"/>
    </row>
    <row r="28" spans="1:35" ht="13.5" thickBot="1">
      <c r="A28" s="194"/>
      <c r="B28" s="201"/>
      <c r="C28" s="201"/>
      <c r="D28" s="201"/>
      <c r="E28" s="98"/>
      <c r="F28" s="201"/>
      <c r="G28" s="201"/>
      <c r="H28" s="201"/>
      <c r="I28" s="194"/>
      <c r="J28" s="296" t="s">
        <v>42</v>
      </c>
      <c r="K28" s="301"/>
      <c r="L28" s="301"/>
      <c r="M28" s="301"/>
      <c r="N28" s="302"/>
      <c r="O28" s="245"/>
      <c r="P28" s="194"/>
      <c r="Q28" s="296">
        <f>W28+AC28</f>
        <v>1560</v>
      </c>
      <c r="R28" s="301"/>
      <c r="S28" s="301"/>
      <c r="T28" s="301"/>
      <c r="U28" s="301"/>
      <c r="V28" s="302"/>
      <c r="W28" s="296">
        <f>W27+AA27</f>
        <v>755</v>
      </c>
      <c r="X28" s="301"/>
      <c r="Y28" s="301"/>
      <c r="Z28" s="301"/>
      <c r="AA28" s="301"/>
      <c r="AB28" s="302"/>
      <c r="AC28" s="296">
        <f>AC27+AG27</f>
        <v>805</v>
      </c>
      <c r="AD28" s="282"/>
      <c r="AE28" s="282"/>
      <c r="AF28" s="282"/>
      <c r="AG28" s="282"/>
      <c r="AH28" s="283"/>
      <c r="AI28" s="244"/>
    </row>
    <row r="29" spans="1:35" s="128" customFormat="1" ht="12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6"/>
      <c r="N29" s="26"/>
      <c r="O29" s="26"/>
      <c r="P29" s="26"/>
      <c r="Q29" s="29"/>
      <c r="R29" s="29"/>
      <c r="S29" s="29"/>
      <c r="T29" s="29"/>
      <c r="U29" s="29"/>
      <c r="V29" s="29"/>
      <c r="W29" s="8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7"/>
    </row>
    <row r="30" spans="1:35" s="128" customFormat="1" ht="12.75" customHeight="1" thickBot="1">
      <c r="A30" s="286" t="s">
        <v>25</v>
      </c>
      <c r="B30" s="287"/>
      <c r="C30" s="288" t="s">
        <v>26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90"/>
      <c r="W30" s="41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s="128" customFormat="1" ht="12">
      <c r="A31" s="284" t="s">
        <v>101</v>
      </c>
      <c r="B31" s="285"/>
      <c r="C31" s="337" t="s">
        <v>102</v>
      </c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285"/>
      <c r="R31" s="216" t="s">
        <v>103</v>
      </c>
      <c r="S31" s="216"/>
      <c r="T31" s="216"/>
      <c r="U31" s="217"/>
      <c r="V31" s="217"/>
      <c r="W31" s="41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128" customFormat="1" ht="12">
      <c r="A32" s="257" t="s">
        <v>104</v>
      </c>
      <c r="B32" s="259"/>
      <c r="C32" s="262" t="s">
        <v>105</v>
      </c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/>
      <c r="R32" s="129" t="s">
        <v>106</v>
      </c>
      <c r="S32" s="218"/>
      <c r="T32" s="218"/>
      <c r="U32" s="219"/>
      <c r="V32" s="220"/>
      <c r="W32" s="41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s="128" customFormat="1" ht="12.75" thickBot="1">
      <c r="A33" s="260"/>
      <c r="B33" s="261"/>
      <c r="C33" s="257" t="s">
        <v>107</v>
      </c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9"/>
      <c r="R33" s="221" t="s">
        <v>108</v>
      </c>
      <c r="S33" s="222"/>
      <c r="T33" s="222"/>
      <c r="U33" s="223"/>
      <c r="V33" s="224"/>
      <c r="W33" s="41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s="128" customFormat="1" ht="12.75" thickBot="1">
      <c r="A34" s="276"/>
      <c r="B34" s="277"/>
      <c r="C34" s="276" t="s">
        <v>109</v>
      </c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8"/>
      <c r="R34" s="225"/>
      <c r="S34" s="129"/>
      <c r="T34" s="129"/>
      <c r="U34" s="129"/>
      <c r="V34" s="226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="128" customFormat="1" ht="12"/>
    <row r="36" s="128" customFormat="1" ht="12"/>
  </sheetData>
  <sheetProtection/>
  <mergeCells count="57">
    <mergeCell ref="L15:L16"/>
    <mergeCell ref="M15:M16"/>
    <mergeCell ref="B15:B16"/>
    <mergeCell ref="A15:A16"/>
    <mergeCell ref="A26:B26"/>
    <mergeCell ref="C15:C16"/>
    <mergeCell ref="I15:I16"/>
    <mergeCell ref="J15:J16"/>
    <mergeCell ref="K15:K16"/>
    <mergeCell ref="A34:B34"/>
    <mergeCell ref="C34:Q34"/>
    <mergeCell ref="F27:H27"/>
    <mergeCell ref="A33:B33"/>
    <mergeCell ref="C33:Q33"/>
    <mergeCell ref="A32:B32"/>
    <mergeCell ref="C32:Q32"/>
    <mergeCell ref="C31:Q31"/>
    <mergeCell ref="C27:E27"/>
    <mergeCell ref="J28:N28"/>
    <mergeCell ref="Q27:T27"/>
    <mergeCell ref="AG27:AH27"/>
    <mergeCell ref="A30:B30"/>
    <mergeCell ref="C30:V30"/>
    <mergeCell ref="A31:B31"/>
    <mergeCell ref="W28:AB28"/>
    <mergeCell ref="Q28:V28"/>
    <mergeCell ref="J27:L27"/>
    <mergeCell ref="O4:O7"/>
    <mergeCell ref="M6:N6"/>
    <mergeCell ref="C6:E6"/>
    <mergeCell ref="F6:H6"/>
    <mergeCell ref="AC28:AH28"/>
    <mergeCell ref="U27:V27"/>
    <mergeCell ref="W27:Z27"/>
    <mergeCell ref="AA27:AB27"/>
    <mergeCell ref="M27:N27"/>
    <mergeCell ref="AC27:AF27"/>
    <mergeCell ref="Q4:V6"/>
    <mergeCell ref="AC6:AH6"/>
    <mergeCell ref="P4:P7"/>
    <mergeCell ref="C5:H5"/>
    <mergeCell ref="A1:B1"/>
    <mergeCell ref="A2:AH2"/>
    <mergeCell ref="A3:AH3"/>
    <mergeCell ref="A4:A7"/>
    <mergeCell ref="B4:B7"/>
    <mergeCell ref="AC4:AH5"/>
    <mergeCell ref="W6:AB6"/>
    <mergeCell ref="L6:L7"/>
    <mergeCell ref="W4:AB5"/>
    <mergeCell ref="M4:N5"/>
    <mergeCell ref="AI4:AI7"/>
    <mergeCell ref="I5:L5"/>
    <mergeCell ref="I6:I7"/>
    <mergeCell ref="J6:J7"/>
    <mergeCell ref="K6:K7"/>
    <mergeCell ref="C4:L4"/>
  </mergeCells>
  <printOptions/>
  <pageMargins left="0.25" right="0.25" top="0.75" bottom="0.75" header="0.3" footer="0.3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2024-05-06T10:51:00Z</cp:lastPrinted>
  <dcterms:created xsi:type="dcterms:W3CDTF">1997-02-26T13:46:56Z</dcterms:created>
  <dcterms:modified xsi:type="dcterms:W3CDTF">2024-05-06T13:11:51Z</dcterms:modified>
  <cp:category/>
  <cp:version/>
  <cp:contentType/>
  <cp:contentStatus/>
</cp:coreProperties>
</file>